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מזכירות אקדמית\מלג\הנדסה פרמצבטית\פארמה ומדעי המחשב\"/>
    </mc:Choice>
  </mc:AlternateContent>
  <bookViews>
    <workbookView xWindow="0" yWindow="0" windowWidth="28800" windowHeight="11760"/>
  </bookViews>
  <sheets>
    <sheet name="גליון 1" sheetId="1" r:id="rId1"/>
  </sheets>
  <definedNames>
    <definedName name="_xlnm.Print_Area" localSheetId="0">'גליון 1'!$A$1:$J$193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4" i="1" l="1"/>
  <c r="E124" i="1"/>
  <c r="F124" i="1"/>
  <c r="C124" i="1"/>
  <c r="D164" i="1"/>
  <c r="E164" i="1"/>
  <c r="F164" i="1"/>
  <c r="C164" i="1"/>
  <c r="D147" i="1"/>
  <c r="E147" i="1"/>
  <c r="F147" i="1"/>
  <c r="C147" i="1"/>
  <c r="F182" i="1"/>
  <c r="F134" i="1" l="1"/>
  <c r="F141" i="1"/>
  <c r="D100" i="1"/>
  <c r="E100" i="1"/>
  <c r="C100" i="1"/>
  <c r="D78" i="1"/>
  <c r="E78" i="1"/>
  <c r="C78" i="1"/>
  <c r="D56" i="1"/>
  <c r="E56" i="1"/>
  <c r="C56" i="1"/>
  <c r="D34" i="1"/>
  <c r="E34" i="1"/>
  <c r="C34" i="1"/>
  <c r="F32" i="1"/>
  <c r="C19" i="1"/>
  <c r="D19" i="1"/>
  <c r="E19" i="1"/>
  <c r="F173" i="1"/>
  <c r="F172" i="1"/>
  <c r="F171" i="1"/>
  <c r="F170" i="1"/>
  <c r="F160" i="1"/>
  <c r="F157" i="1"/>
  <c r="F156" i="1"/>
  <c r="F155" i="1"/>
  <c r="F154" i="1"/>
  <c r="F152" i="1"/>
  <c r="F140" i="1"/>
  <c r="F138" i="1"/>
  <c r="F137" i="1"/>
  <c r="F135" i="1"/>
  <c r="F131" i="1"/>
  <c r="F115" i="1"/>
  <c r="F114" i="1"/>
  <c r="F112" i="1"/>
  <c r="F108" i="1"/>
  <c r="F107" i="1"/>
  <c r="F105" i="1"/>
  <c r="F95" i="1"/>
  <c r="F94" i="1"/>
  <c r="F93" i="1"/>
  <c r="F92" i="1"/>
  <c r="F91" i="1"/>
  <c r="F90" i="1"/>
  <c r="F88" i="1"/>
  <c r="F87" i="1"/>
  <c r="F73" i="1"/>
  <c r="F72" i="1"/>
  <c r="F71" i="1"/>
  <c r="F70" i="1"/>
  <c r="F68" i="1"/>
  <c r="F67" i="1"/>
  <c r="F65" i="1"/>
  <c r="F64" i="1"/>
  <c r="F63" i="1"/>
  <c r="F62" i="1"/>
  <c r="F53" i="1"/>
  <c r="F52" i="1"/>
  <c r="F51" i="1"/>
  <c r="F50" i="1"/>
  <c r="F49" i="1"/>
  <c r="F48" i="1"/>
  <c r="F47" i="1"/>
  <c r="F46" i="1"/>
  <c r="F45" i="1"/>
  <c r="F86" i="1"/>
  <c r="F85" i="1"/>
  <c r="F44" i="1"/>
  <c r="F43" i="1"/>
  <c r="F42" i="1"/>
  <c r="F41" i="1"/>
  <c r="F31" i="1"/>
  <c r="F30" i="1"/>
  <c r="F29" i="1"/>
  <c r="F28" i="1"/>
  <c r="F27" i="1"/>
  <c r="F61" i="1"/>
  <c r="F26" i="1"/>
  <c r="F24" i="1"/>
  <c r="F16" i="1"/>
  <c r="F15" i="1"/>
  <c r="F14" i="1"/>
  <c r="F13" i="1"/>
  <c r="F12" i="1"/>
  <c r="F5" i="1"/>
  <c r="F100" i="1" l="1"/>
  <c r="F78" i="1"/>
  <c r="F56" i="1"/>
  <c r="F34" i="1"/>
  <c r="F19" i="1"/>
  <c r="B19" i="1"/>
  <c r="B56" i="1"/>
  <c r="B124" i="1"/>
  <c r="B78" i="1"/>
  <c r="B34" i="1"/>
  <c r="B100" i="1"/>
  <c r="B147" i="1"/>
  <c r="B164" i="1"/>
</calcChain>
</file>

<file path=xl/sharedStrings.xml><?xml version="1.0" encoding="utf-8"?>
<sst xmlns="http://schemas.openxmlformats.org/spreadsheetml/2006/main" count="370" uniqueCount="115">
  <si>
    <t>פרטי הקורס</t>
  </si>
  <si>
    <t>דרישות קדם</t>
  </si>
  <si>
    <t>דרישות מקבילות</t>
  </si>
  <si>
    <t>קוד</t>
  </si>
  <si>
    <t>שם הקורס</t>
  </si>
  <si>
    <t>ה</t>
  </si>
  <si>
    <t>ת</t>
  </si>
  <si>
    <t>מ</t>
  </si>
  <si>
    <t>נ"ז</t>
  </si>
  <si>
    <t>תכנית רפא - ע"ש שמריהו לוין</t>
  </si>
  <si>
    <t>כל הסטודנטים במחלקה נדרשים להגיע במשך כל לימודיהם לקורס מחלקתי שיתקיים במהלך שנת הלימודים במועדים שיעודכנו מראש, קורס זה הוא תנאי קדם לרישום לפרויקט הגמר</t>
  </si>
  <si>
    <t>שנה א'</t>
  </si>
  <si>
    <t>סמסטר א'</t>
  </si>
  <si>
    <t>כלים מתמטיים</t>
  </si>
  <si>
    <t>פטור מקורסי הכנה במתמטיקה</t>
  </si>
  <si>
    <t>חדו"א 1</t>
  </si>
  <si>
    <t xml:space="preserve">כלים מתמטיים </t>
  </si>
  <si>
    <t>אלגברה לינארית</t>
  </si>
  <si>
    <t xml:space="preserve">מבוא לביולוגיה של התא </t>
  </si>
  <si>
    <t>מבוא לכימיה</t>
  </si>
  <si>
    <t>סה"כ ש"ס</t>
  </si>
  <si>
    <t>סמסטר ב'</t>
  </si>
  <si>
    <t>חדו"א 2</t>
  </si>
  <si>
    <t>פיסיקה 1 - מכניקה</t>
  </si>
  <si>
    <t>כימיה אנליטית 1</t>
  </si>
  <si>
    <t>כימיה אנליטית 1 - מעבדה</t>
  </si>
  <si>
    <t>כימיה פיסיקלית</t>
  </si>
  <si>
    <t>כימיה אורגנית א'</t>
  </si>
  <si>
    <t>מבוא להנדסת תהליכים</t>
  </si>
  <si>
    <t>שנה ב'</t>
  </si>
  <si>
    <t xml:space="preserve">משוואות דיפרנציאליות </t>
  </si>
  <si>
    <t>אנליזה וקטורית להנדסה</t>
  </si>
  <si>
    <t>פיסיקה 2 - חשמל, מגנטיות ואופטיקה</t>
  </si>
  <si>
    <t>כימיה אנליטית 2</t>
  </si>
  <si>
    <t>ביוכימיה</t>
  </si>
  <si>
    <t>כימיה אנליטית 2 - מעבדה</t>
  </si>
  <si>
    <t>תרמודינמיקה</t>
  </si>
  <si>
    <t>מאזני אנרגיה</t>
  </si>
  <si>
    <t>הסתברות</t>
  </si>
  <si>
    <t>יסודות הביולוגיה המולקולרית וההנדסה הגנטית</t>
  </si>
  <si>
    <t>מבוא לתכנות</t>
  </si>
  <si>
    <t>משוואות דיפרנציאליות חלקיות</t>
  </si>
  <si>
    <t>משוואות דיפרנציאליות</t>
  </si>
  <si>
    <t>ביוכימיה - מעבדה</t>
  </si>
  <si>
    <t>עקרונות הזרימה</t>
  </si>
  <si>
    <t>כימיה אורגנית ב'</t>
  </si>
  <si>
    <t>שנה ג'</t>
  </si>
  <si>
    <t>סימולציית תהליכים</t>
  </si>
  <si>
    <t>מעבר חום</t>
  </si>
  <si>
    <t>כימיה אנליטית פרמצבטית</t>
  </si>
  <si>
    <t>כימיה - מעבדה מתקדמת</t>
  </si>
  <si>
    <t>פיסיולוגיה</t>
  </si>
  <si>
    <t>מבוא למיקרוביולוגיה - מעבדה</t>
  </si>
  <si>
    <t>דינמיקה ובקרה</t>
  </si>
  <si>
    <t>משוואות דיפרמציאליות חלקיות</t>
  </si>
  <si>
    <t>מעבר חומר</t>
  </si>
  <si>
    <t>סטטיסטיקה וביוסטטיסטיקה</t>
  </si>
  <si>
    <t>יסודות בפרמקוקינטיקה</t>
  </si>
  <si>
    <t>יסודות בפרמקולוגיה</t>
  </si>
  <si>
    <t>יסודות הביולוגיה המולקולרית וההנדסה הגנטית - מעבדה</t>
  </si>
  <si>
    <t>שנה ד'</t>
  </si>
  <si>
    <t>טכנולוגיה פרמצבטית תעשייתית</t>
  </si>
  <si>
    <t>טכנולוגיה פרמצבטית תעשייתית - מעבדה</t>
  </si>
  <si>
    <t>ראקטורים</t>
  </si>
  <si>
    <t>פולימרים ויישומיהם בתעשיה הפרמצבטית</t>
  </si>
  <si>
    <t>הטיפול התרופתי במחלות</t>
  </si>
  <si>
    <t>פרויקט גמר בהנדסה פרמצבטית (שנתי)</t>
  </si>
  <si>
    <t>השלמת כל חובות הלימוד עד סוף שנה ג'                 או עד 2 קורסים חסרים משנה ג' (למעט הקורסים המפורטים בסוף תוכנית הלימודים)</t>
  </si>
  <si>
    <t>הגעה לרמת פטור באנגלית</t>
  </si>
  <si>
    <t>סיום תואר בשנה"ל שבה ישנו רישום לפרויקט גמר</t>
  </si>
  <si>
    <t>צורות מתן של תרופות</t>
  </si>
  <si>
    <t>ביוטכנולוגיה וביוריאקטורים - מעבדה</t>
  </si>
  <si>
    <t>מיקרביולוגיה תעשייתית ותרופות ביופרמצבטיות</t>
  </si>
  <si>
    <t>קורסי בחירה</t>
  </si>
  <si>
    <t>תורת הקוונטים</t>
  </si>
  <si>
    <t>מבוא לקשר כימי</t>
  </si>
  <si>
    <t>אימונולוגיה</t>
  </si>
  <si>
    <t>יסודות הביולוגיה המולק'</t>
  </si>
  <si>
    <t xml:space="preserve">פירוט קורסים (מיועד לרישום לפ.גמר) - כימיה אנליטית תרופתית (50016), יסודות בפרמקולוגיה (50030), מעבר חומר (50048) , מעבר חום (50045)
</t>
  </si>
  <si>
    <t>עזריאלי - מכללה אקדמית להנדסה ירושלים שומרת לעצמה את הזכות להכניס שינויים בכל הכללים לרבות תנאי הקבלה, התקנות, תאריכי הלימוד ותוכניות הלימודים, מבלי למסור על כך הודעות אישיות לנוגעים בדבר.</t>
  </si>
  <si>
    <t>קורס הכנה בתכנות - מקוון</t>
  </si>
  <si>
    <t>קורס הכנה בתכנות</t>
  </si>
  <si>
    <t>מבני נתונים</t>
  </si>
  <si>
    <t>פיתוח תוכנה מונחה עצמים</t>
  </si>
  <si>
    <t>מתמטיקה בדידה 1</t>
  </si>
  <si>
    <t>תכנות בשפת C ו- C++</t>
  </si>
  <si>
    <t>מתמטיקה בדידה 2</t>
  </si>
  <si>
    <t>מערכות הפעלה</t>
  </si>
  <si>
    <t>קורס מעבדות שנתי</t>
  </si>
  <si>
    <t>טרם נקבע</t>
  </si>
  <si>
    <t>אלגוריתמיקה 1</t>
  </si>
  <si>
    <t>תקשורת מחשבים</t>
  </si>
  <si>
    <t>אלגוריתמיקה 2</t>
  </si>
  <si>
    <t>מסדי נתונים</t>
  </si>
  <si>
    <t>אוטומטים ושפות פורמליות</t>
  </si>
  <si>
    <t>למידה חישובית</t>
  </si>
  <si>
    <t>תכנות בסביבת אינטרנט</t>
  </si>
  <si>
    <t>סמסטר ג'</t>
  </si>
  <si>
    <t>סמסטר ד'</t>
  </si>
  <si>
    <t>סמסטר ה'</t>
  </si>
  <si>
    <t>סמסטר ו'</t>
  </si>
  <si>
    <t>סמסטר ז'</t>
  </si>
  <si>
    <t>קורסי בחירה במדעי המחשב</t>
  </si>
  <si>
    <t>יש לבחור קורסים מבין קורסי הבחירה המופיעים מטה בהיקף נקודות זכות של 13 לפחות</t>
  </si>
  <si>
    <t>למידה עמוקה</t>
  </si>
  <si>
    <t>עיבוד תמונה</t>
  </si>
  <si>
    <t>בינה מלאכותית</t>
  </si>
  <si>
    <t>מערכות איחסון ביג- דאטה</t>
  </si>
  <si>
    <t>יישומי תקשורת מחשבים</t>
  </si>
  <si>
    <t>אבטחת מערכות תוכנה</t>
  </si>
  <si>
    <t>מערכות מבוזרות</t>
  </si>
  <si>
    <t>נושאים מתקדמים במערכות תקשורת</t>
  </si>
  <si>
    <t>סמסטר ח'</t>
  </si>
  <si>
    <t xml:space="preserve">אלגברה לינארית </t>
  </si>
  <si>
    <t>הסתברות 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</si>
</sst>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Arial"/>
      <family val="2"/>
      <charset val="177"/>
      <scheme val="minor"/>
    </font>
    <font>
      <b/>
      <sz val="10"/>
      <color theme="1"/>
      <name val="David"/>
      <family val="2"/>
      <charset val="177"/>
    </font>
    <font>
      <sz val="11"/>
      <color theme="1"/>
      <name val="David"/>
      <family val="2"/>
      <charset val="177"/>
    </font>
    <font>
      <sz val="10"/>
      <color theme="1"/>
      <name val="David"/>
      <family val="2"/>
      <charset val="177"/>
    </font>
    <font>
      <b/>
      <u/>
      <sz val="11"/>
      <color theme="1"/>
      <name val="David"/>
      <family val="2"/>
      <charset val="177"/>
    </font>
    <font>
      <b/>
      <u/>
      <sz val="10"/>
      <color theme="1"/>
      <name val="David"/>
      <family val="2"/>
      <charset val="177"/>
    </font>
    <font>
      <b/>
      <sz val="12"/>
      <color theme="1"/>
      <name val="David"/>
      <family val="2"/>
      <charset val="177"/>
    </font>
    <font>
      <sz val="10"/>
      <color theme="1"/>
      <name val="David"/>
      <family val="2"/>
    </font>
    <font>
      <sz val="9"/>
      <color theme="1"/>
      <name val="David"/>
      <family val="2"/>
      <charset val="177"/>
    </font>
    <font>
      <b/>
      <sz val="10"/>
      <color theme="1"/>
      <name val="David"/>
      <family val="2"/>
    </font>
    <font>
      <sz val="10"/>
      <name val="David"/>
      <family val="2"/>
      <charset val="177"/>
    </font>
    <font>
      <b/>
      <sz val="12"/>
      <color theme="1"/>
      <name val="David"/>
      <family val="2"/>
    </font>
    <font>
      <b/>
      <sz val="14"/>
      <color theme="1"/>
      <name val="David"/>
      <family val="2"/>
    </font>
    <font>
      <sz val="12"/>
      <color theme="1"/>
      <name val="David"/>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gray125">
        <bgColor theme="6" tint="0.79998168889431442"/>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325">
    <xf numFmtId="0" fontId="0" fillId="0" borderId="0" xfId="0"/>
    <xf numFmtId="0" fontId="2" fillId="0" borderId="0" xfId="0" applyFont="1"/>
    <xf numFmtId="2" fontId="2" fillId="0" borderId="0" xfId="0" applyNumberFormat="1" applyFont="1"/>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1" fillId="2" borderId="6"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2" fontId="3" fillId="0" borderId="11" xfId="0" applyNumberFormat="1" applyFont="1" applyBorder="1" applyAlignment="1">
      <alignment horizontal="center" vertical="center" wrapText="1"/>
    </xf>
    <xf numFmtId="0" fontId="4" fillId="0" borderId="0" xfId="0" applyFont="1"/>
    <xf numFmtId="0" fontId="3" fillId="0" borderId="0" xfId="0" applyFont="1" applyBorder="1" applyAlignment="1">
      <alignment horizontal="center" vertical="center" wrapText="1"/>
    </xf>
    <xf numFmtId="2" fontId="3" fillId="0" borderId="0" xfId="0" applyNumberFormat="1" applyFont="1" applyBorder="1" applyAlignment="1">
      <alignment horizontal="center" vertical="center" wrapText="1"/>
    </xf>
    <xf numFmtId="0" fontId="5" fillId="0" borderId="0" xfId="0" applyFont="1"/>
    <xf numFmtId="2" fontId="5" fillId="0" borderId="0" xfId="0" applyNumberFormat="1" applyFont="1"/>
    <xf numFmtId="0" fontId="6" fillId="0" borderId="0" xfId="0" applyFont="1"/>
    <xf numFmtId="0" fontId="1" fillId="0" borderId="0" xfId="0" applyFont="1"/>
    <xf numFmtId="0" fontId="3" fillId="0" borderId="0" xfId="0" applyFont="1"/>
    <xf numFmtId="2" fontId="3" fillId="0" borderId="0" xfId="0" applyNumberFormat="1" applyFont="1"/>
    <xf numFmtId="0" fontId="3" fillId="0" borderId="15" xfId="0" applyFont="1" applyFill="1" applyBorder="1" applyAlignment="1">
      <alignment horizontal="center" vertical="center" wrapText="1"/>
    </xf>
    <xf numFmtId="0" fontId="3" fillId="0" borderId="18" xfId="0" applyFont="1" applyFill="1" applyBorder="1" applyAlignment="1">
      <alignment horizontal="center" vertical="center" wrapText="1"/>
    </xf>
    <xf numFmtId="2" fontId="7" fillId="0" borderId="19" xfId="0" applyNumberFormat="1" applyFont="1" applyFill="1" applyBorder="1" applyAlignment="1">
      <alignment horizontal="center" vertical="center" wrapText="1"/>
    </xf>
    <xf numFmtId="0" fontId="8" fillId="0" borderId="17" xfId="0" applyFont="1" applyBorder="1" applyAlignment="1">
      <alignment horizontal="center" vertical="center" wrapText="1" readingOrder="2"/>
    </xf>
    <xf numFmtId="0" fontId="3" fillId="0" borderId="18" xfId="0"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23" xfId="0" applyFont="1" applyFill="1" applyBorder="1" applyAlignment="1">
      <alignment horizontal="center" vertical="center" wrapText="1"/>
    </xf>
    <xf numFmtId="2" fontId="7" fillId="0" borderId="24" xfId="0" applyNumberFormat="1" applyFont="1" applyFill="1" applyBorder="1" applyAlignment="1">
      <alignment horizontal="center" vertical="center" wrapText="1"/>
    </xf>
    <xf numFmtId="0" fontId="8" fillId="0" borderId="22" xfId="0" applyFont="1" applyBorder="1" applyAlignment="1">
      <alignment horizontal="center" vertical="center" wrapText="1" readingOrder="2"/>
    </xf>
    <xf numFmtId="0" fontId="3" fillId="0" borderId="2" xfId="0" applyFont="1" applyBorder="1" applyAlignment="1">
      <alignment horizontal="center" vertical="center" wrapText="1"/>
    </xf>
    <xf numFmtId="0" fontId="1" fillId="0" borderId="23"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0" xfId="0" applyFont="1" applyFill="1"/>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2" fontId="7" fillId="0" borderId="11"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17" xfId="0" applyFont="1" applyBorder="1" applyAlignment="1">
      <alignment horizontal="center" vertical="center" wrapText="1"/>
    </xf>
    <xf numFmtId="0" fontId="2" fillId="3" borderId="0" xfId="0" applyFont="1" applyFill="1"/>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2" fontId="9" fillId="2" borderId="11" xfId="0" applyNumberFormat="1"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6" xfId="0" applyFont="1" applyFill="1" applyBorder="1" applyAlignment="1">
      <alignment horizontal="center" vertical="center" wrapText="1"/>
    </xf>
    <xf numFmtId="2" fontId="7" fillId="0" borderId="34" xfId="0" applyNumberFormat="1" applyFont="1" applyFill="1" applyBorder="1" applyAlignment="1">
      <alignment horizontal="center" vertical="center" wrapText="1"/>
    </xf>
    <xf numFmtId="0" fontId="3" fillId="0" borderId="36" xfId="0" applyFont="1" applyFill="1" applyBorder="1" applyAlignment="1">
      <alignment horizontal="center" vertical="center" wrapText="1"/>
    </xf>
    <xf numFmtId="0" fontId="2" fillId="0" borderId="36" xfId="0" applyFont="1" applyBorder="1"/>
    <xf numFmtId="0" fontId="3" fillId="0" borderId="2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5" xfId="0" applyFont="1" applyBorder="1" applyAlignment="1">
      <alignment horizontal="center" vertical="center"/>
    </xf>
    <xf numFmtId="0" fontId="3" fillId="0" borderId="35"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0" fontId="10" fillId="0" borderId="10"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42"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readingOrder="2"/>
    </xf>
    <xf numFmtId="2"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xf numFmtId="2" fontId="9" fillId="0" borderId="0" xfId="0" applyNumberFormat="1" applyFont="1" applyFill="1" applyBorder="1" applyAlignment="1">
      <alignment horizontal="center" vertical="center" wrapText="1"/>
    </xf>
    <xf numFmtId="2" fontId="7" fillId="0" borderId="11"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3" fillId="0" borderId="28"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2" fontId="7" fillId="3" borderId="11"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3" borderId="0" xfId="0" applyFont="1" applyFill="1" applyProtection="1">
      <protection locked="0"/>
    </xf>
    <xf numFmtId="0" fontId="3" fillId="0" borderId="0" xfId="0" applyFont="1" applyProtection="1">
      <protection locked="0"/>
    </xf>
    <xf numFmtId="0" fontId="2" fillId="0" borderId="0" xfId="0" applyFont="1" applyProtection="1">
      <protection locked="0"/>
    </xf>
    <xf numFmtId="0" fontId="3" fillId="0" borderId="31" xfId="0" applyFont="1" applyFill="1" applyBorder="1" applyAlignment="1">
      <alignment horizontal="center" vertical="center" wrapText="1"/>
    </xf>
    <xf numFmtId="2" fontId="3" fillId="0" borderId="2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8" xfId="0" applyFont="1" applyFill="1" applyBorder="1" applyAlignment="1">
      <alignment horizontal="center" vertical="center"/>
    </xf>
    <xf numFmtId="0" fontId="10" fillId="0" borderId="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3"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0" fontId="3" fillId="0" borderId="2" xfId="0" applyFont="1" applyBorder="1" applyAlignment="1">
      <alignment horizontal="centerContinuous" vertical="center" wrapText="1"/>
    </xf>
    <xf numFmtId="0" fontId="3" fillId="0" borderId="29" xfId="0" applyFont="1" applyBorder="1" applyAlignment="1">
      <alignment horizontal="centerContinuous" vertical="center" wrapText="1"/>
    </xf>
    <xf numFmtId="0" fontId="3" fillId="0" borderId="29" xfId="0" applyFont="1" applyFill="1" applyBorder="1" applyAlignment="1">
      <alignment horizontal="center" vertical="center" wrapText="1"/>
    </xf>
    <xf numFmtId="0" fontId="3" fillId="0" borderId="5" xfId="0" applyFont="1" applyFill="1" applyBorder="1" applyAlignment="1">
      <alignment horizontal="centerContinuous" vertical="center" wrapText="1"/>
    </xf>
    <xf numFmtId="0" fontId="3" fillId="0" borderId="27" xfId="0" applyFont="1" applyBorder="1" applyAlignment="1">
      <alignment horizontal="centerContinuous" vertical="center" wrapText="1"/>
    </xf>
    <xf numFmtId="0" fontId="3" fillId="0" borderId="31" xfId="0" applyFont="1" applyBorder="1" applyAlignment="1">
      <alignment horizontal="centerContinuous" vertical="center" wrapText="1"/>
    </xf>
    <xf numFmtId="0" fontId="3" fillId="0" borderId="32" xfId="0" applyFont="1" applyFill="1" applyBorder="1" applyAlignment="1">
      <alignment horizontal="centerContinuous" vertical="center" wrapText="1"/>
    </xf>
    <xf numFmtId="0" fontId="3" fillId="0"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9" fillId="2" borderId="10" xfId="0" applyFont="1" applyFill="1" applyBorder="1" applyAlignment="1">
      <alignment horizontal="center" vertical="center" wrapText="1" readingOrder="2"/>
    </xf>
    <xf numFmtId="0" fontId="3" fillId="0" borderId="3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2" borderId="33"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1" borderId="7" xfId="0" applyFont="1" applyFill="1" applyBorder="1" applyAlignment="1">
      <alignment horizontal="center" vertical="center" wrapText="1"/>
    </xf>
    <xf numFmtId="0" fontId="3" fillId="1" borderId="8" xfId="0" applyFont="1" applyFill="1" applyBorder="1" applyAlignment="1">
      <alignment horizontal="center" vertical="center" wrapText="1"/>
    </xf>
    <xf numFmtId="0" fontId="3" fillId="1" borderId="10" xfId="0" applyFont="1" applyFill="1" applyBorder="1" applyAlignment="1">
      <alignment horizontal="center" vertical="center" wrapText="1"/>
    </xf>
    <xf numFmtId="0" fontId="10" fillId="1" borderId="10" xfId="0" applyFont="1" applyFill="1" applyBorder="1" applyAlignment="1">
      <alignment horizontal="center" vertical="center" wrapText="1"/>
    </xf>
    <xf numFmtId="2" fontId="7" fillId="1" borderId="11" xfId="0" applyNumberFormat="1" applyFont="1" applyFill="1" applyBorder="1" applyAlignment="1">
      <alignment horizontal="center" vertical="center" wrapText="1"/>
    </xf>
    <xf numFmtId="0" fontId="3" fillId="1" borderId="9" xfId="0" applyFont="1" applyFill="1" applyBorder="1" applyAlignment="1">
      <alignment horizontal="center" vertical="center"/>
    </xf>
    <xf numFmtId="0" fontId="3" fillId="1"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1" borderId="35" xfId="0" applyFont="1" applyFill="1" applyBorder="1" applyAlignment="1">
      <alignment horizontal="center" vertical="center" wrapText="1"/>
    </xf>
    <xf numFmtId="0" fontId="3" fillId="1" borderId="34" xfId="0" applyFont="1" applyFill="1" applyBorder="1" applyAlignment="1">
      <alignment horizontal="center" vertical="center" wrapText="1"/>
    </xf>
    <xf numFmtId="0" fontId="3" fillId="1" borderId="36"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38"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1" xfId="0" applyFont="1" applyBorder="1" applyAlignment="1">
      <alignment horizontal="center" vertical="center" wrapText="1"/>
    </xf>
    <xf numFmtId="0" fontId="7" fillId="3" borderId="38"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Fill="1" applyBorder="1" applyAlignment="1">
      <alignment horizontal="center" vertical="center" wrapText="1"/>
    </xf>
    <xf numFmtId="164" fontId="3" fillId="1" borderId="11" xfId="0" applyNumberFormat="1" applyFont="1" applyFill="1" applyBorder="1" applyAlignment="1">
      <alignment horizontal="center" vertical="center" wrapText="1"/>
    </xf>
    <xf numFmtId="0" fontId="3" fillId="1" borderId="7" xfId="0" applyFont="1" applyFill="1" applyBorder="1" applyAlignment="1">
      <alignment horizontal="center" vertical="center"/>
    </xf>
    <xf numFmtId="0" fontId="3" fillId="1" borderId="27" xfId="0" applyFont="1" applyFill="1" applyBorder="1" applyAlignment="1">
      <alignment horizontal="center" vertical="center" wrapText="1"/>
    </xf>
    <xf numFmtId="0" fontId="3" fillId="1" borderId="38" xfId="0" applyFont="1" applyFill="1" applyBorder="1" applyAlignment="1">
      <alignment horizontal="center" vertical="center" wrapText="1"/>
    </xf>
    <xf numFmtId="0" fontId="3" fillId="1" borderId="31" xfId="0" applyFont="1" applyFill="1" applyBorder="1" applyAlignment="1">
      <alignment horizontal="center" vertical="center" wrapText="1"/>
    </xf>
    <xf numFmtId="0" fontId="3" fillId="1" borderId="47" xfId="0" applyFont="1" applyFill="1" applyBorder="1" applyAlignment="1">
      <alignment horizontal="center" vertical="center" wrapText="1"/>
    </xf>
    <xf numFmtId="0" fontId="3" fillId="1" borderId="32" xfId="0" applyFont="1" applyFill="1" applyBorder="1" applyAlignment="1">
      <alignment horizontal="center" vertical="center" wrapText="1"/>
    </xf>
    <xf numFmtId="0" fontId="3" fillId="1" borderId="46" xfId="0" applyFont="1" applyFill="1" applyBorder="1" applyAlignment="1">
      <alignment horizontal="center" vertical="center" wrapText="1"/>
    </xf>
    <xf numFmtId="0" fontId="3" fillId="1" borderId="2" xfId="0" applyFont="1" applyFill="1" applyBorder="1" applyAlignment="1">
      <alignment horizontal="center" vertical="center" wrapText="1"/>
    </xf>
    <xf numFmtId="0" fontId="3" fillId="1" borderId="5" xfId="0" applyFont="1" applyFill="1" applyBorder="1" applyAlignment="1">
      <alignment horizontal="center" vertical="center" wrapText="1"/>
    </xf>
    <xf numFmtId="0" fontId="3" fillId="1" borderId="1" xfId="0" applyFont="1" applyFill="1" applyBorder="1" applyAlignment="1">
      <alignment horizontal="center" vertical="center" wrapText="1"/>
    </xf>
    <xf numFmtId="0" fontId="3" fillId="1" borderId="17" xfId="0" applyFont="1" applyFill="1" applyBorder="1" applyAlignment="1">
      <alignment horizontal="center" vertical="center" wrapText="1"/>
    </xf>
    <xf numFmtId="0" fontId="3" fillId="1" borderId="33" xfId="0" applyFont="1" applyFill="1" applyBorder="1" applyAlignment="1">
      <alignment horizontal="center" vertical="center"/>
    </xf>
    <xf numFmtId="0" fontId="3" fillId="1" borderId="29" xfId="0" applyFont="1" applyFill="1" applyBorder="1" applyAlignment="1">
      <alignment horizontal="center" vertical="center" wrapText="1"/>
    </xf>
    <xf numFmtId="0" fontId="3" fillId="1" borderId="16" xfId="0" applyFont="1" applyFill="1" applyBorder="1" applyAlignment="1">
      <alignment horizontal="center" vertical="center" wrapText="1"/>
    </xf>
    <xf numFmtId="0" fontId="12" fillId="0" borderId="0" xfId="0" applyFont="1" applyBorder="1" applyAlignment="1">
      <alignment horizontal="right"/>
    </xf>
    <xf numFmtId="0" fontId="13" fillId="0" borderId="0" xfId="0" applyFont="1" applyAlignment="1">
      <alignment horizontal="right" vertical="center" wrapText="1"/>
    </xf>
    <xf numFmtId="0" fontId="1" fillId="2" borderId="4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3" fillId="0" borderId="0" xfId="0" applyFont="1" applyBorder="1" applyAlignment="1">
      <alignment horizontal="right" vertical="center" wrapText="1"/>
    </xf>
    <xf numFmtId="0" fontId="2" fillId="0" borderId="0" xfId="0" applyFont="1" applyBorder="1"/>
    <xf numFmtId="0" fontId="1" fillId="2" borderId="49" xfId="0" applyFont="1" applyFill="1" applyBorder="1" applyAlignment="1">
      <alignment horizontal="center" vertical="center" wrapText="1"/>
    </xf>
    <xf numFmtId="164" fontId="1" fillId="2" borderId="49" xfId="0" applyNumberFormat="1" applyFont="1" applyFill="1" applyBorder="1" applyAlignment="1">
      <alignment horizontal="center" vertical="center" wrapText="1"/>
    </xf>
    <xf numFmtId="0" fontId="11" fillId="0" borderId="0" xfId="0" applyFont="1" applyFill="1" applyAlignment="1">
      <alignment wrapText="1" readingOrder="2"/>
    </xf>
    <xf numFmtId="164" fontId="3" fillId="1" borderId="34" xfId="0" applyNumberFormat="1" applyFont="1" applyFill="1" applyBorder="1" applyAlignment="1">
      <alignment horizontal="center" vertical="center" wrapText="1"/>
    </xf>
    <xf numFmtId="0" fontId="3" fillId="1" borderId="33" xfId="0" applyFont="1" applyFill="1" applyBorder="1" applyAlignment="1">
      <alignment horizontal="center" vertical="center" wrapText="1"/>
    </xf>
    <xf numFmtId="0" fontId="3" fillId="1" borderId="11" xfId="0" applyFont="1" applyFill="1" applyBorder="1" applyAlignment="1">
      <alignment horizontal="center" vertical="center" wrapText="1"/>
    </xf>
    <xf numFmtId="0" fontId="11" fillId="0" borderId="0" xfId="0" applyFont="1" applyFill="1" applyAlignment="1">
      <alignment horizontal="center" wrapText="1" readingOrder="2"/>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38" xfId="0" applyFont="1" applyFill="1" applyBorder="1" applyAlignment="1">
      <alignment horizontal="center" wrapText="1"/>
    </xf>
    <xf numFmtId="0" fontId="1" fillId="2" borderId="39" xfId="0" applyFont="1" applyFill="1" applyBorder="1" applyAlignment="1">
      <alignment horizontal="center" wrapText="1"/>
    </xf>
    <xf numFmtId="0" fontId="3" fillId="1" borderId="23" xfId="0" applyFont="1" applyFill="1" applyBorder="1" applyAlignment="1">
      <alignment horizontal="center" vertical="center" wrapText="1"/>
    </xf>
    <xf numFmtId="0" fontId="3" fillId="1" borderId="18" xfId="0" applyFont="1" applyFill="1" applyBorder="1" applyAlignment="1">
      <alignment horizontal="center" vertical="center" wrapText="1"/>
    </xf>
    <xf numFmtId="0" fontId="3" fillId="1" borderId="36" xfId="0" applyFont="1" applyFill="1" applyBorder="1" applyAlignment="1">
      <alignment horizontal="center" vertical="center" wrapText="1"/>
    </xf>
    <xf numFmtId="0" fontId="3" fillId="1" borderId="21" xfId="0" applyFont="1" applyFill="1" applyBorder="1" applyAlignment="1">
      <alignment horizontal="center" vertical="center" wrapText="1"/>
    </xf>
    <xf numFmtId="0" fontId="3" fillId="1" borderId="16" xfId="0" applyFont="1" applyFill="1" applyBorder="1" applyAlignment="1">
      <alignment horizontal="center" vertical="center" wrapText="1"/>
    </xf>
    <xf numFmtId="0" fontId="3" fillId="1" borderId="34" xfId="0" applyFont="1" applyFill="1" applyBorder="1" applyAlignment="1">
      <alignment horizontal="center" vertical="center" wrapText="1"/>
    </xf>
    <xf numFmtId="0" fontId="3" fillId="1" borderId="20" xfId="0" applyFont="1" applyFill="1" applyBorder="1" applyAlignment="1">
      <alignment horizontal="center" vertical="center" wrapText="1"/>
    </xf>
    <xf numFmtId="0" fontId="3" fillId="1" borderId="33" xfId="0" applyFont="1" applyFill="1" applyBorder="1" applyAlignment="1">
      <alignment horizontal="center" vertical="center" wrapText="1"/>
    </xf>
    <xf numFmtId="164" fontId="3" fillId="1" borderId="24" xfId="0" applyNumberFormat="1" applyFont="1" applyFill="1" applyBorder="1" applyAlignment="1">
      <alignment horizontal="center" vertical="center" wrapText="1"/>
    </xf>
    <xf numFmtId="164" fontId="3" fillId="1" borderId="37" xfId="0" applyNumberFormat="1" applyFont="1" applyFill="1" applyBorder="1" applyAlignment="1">
      <alignment horizontal="center" vertical="center" wrapText="1"/>
    </xf>
    <xf numFmtId="0" fontId="3" fillId="1" borderId="15" xfId="0" applyFont="1" applyFill="1" applyBorder="1" applyAlignment="1">
      <alignment horizontal="center" vertical="center" wrapText="1"/>
    </xf>
    <xf numFmtId="164" fontId="3" fillId="1" borderId="19" xfId="0" applyNumberFormat="1"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6" xfId="0" applyFont="1" applyFill="1" applyBorder="1" applyAlignment="1">
      <alignment horizontal="center" vertical="center" wrapText="1"/>
    </xf>
    <xf numFmtId="164" fontId="3" fillId="4" borderId="21" xfId="0" applyNumberFormat="1" applyFont="1" applyFill="1" applyBorder="1" applyAlignment="1">
      <alignment horizontal="center" vertical="center" wrapText="1"/>
    </xf>
    <xf numFmtId="164" fontId="3" fillId="4" borderId="34" xfId="0" applyNumberFormat="1" applyFont="1" applyFill="1" applyBorder="1" applyAlignment="1">
      <alignment horizontal="center" vertical="center" wrapText="1"/>
    </xf>
    <xf numFmtId="0" fontId="3" fillId="0" borderId="25" xfId="0" applyFont="1" applyBorder="1" applyAlignment="1">
      <alignment horizontal="right" vertical="top"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0" xfId="0" applyFont="1" applyAlignment="1">
      <alignment horizontal="right"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3" fillId="0" borderId="6"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2" fontId="7" fillId="0" borderId="3" xfId="0" applyNumberFormat="1" applyFont="1" applyFill="1" applyBorder="1" applyAlignment="1">
      <alignment horizontal="center" vertical="center" wrapText="1"/>
    </xf>
    <xf numFmtId="2" fontId="7" fillId="0" borderId="6" xfId="0" applyNumberFormat="1" applyFont="1" applyFill="1" applyBorder="1" applyAlignment="1">
      <alignment horizontal="center" vertical="center" wrapText="1"/>
    </xf>
    <xf numFmtId="0" fontId="6" fillId="0" borderId="50" xfId="0" applyFont="1" applyFill="1" applyBorder="1" applyAlignment="1">
      <alignment horizontal="right" vertical="center" wrapText="1"/>
    </xf>
    <xf numFmtId="0" fontId="1" fillId="2" borderId="51" xfId="0" applyFont="1" applyFill="1" applyBorder="1" applyAlignment="1">
      <alignment horizontal="center" wrapText="1"/>
    </xf>
    <xf numFmtId="2" fontId="7" fillId="0" borderId="3" xfId="0" applyNumberFormat="1" applyFont="1" applyBorder="1" applyAlignment="1">
      <alignment horizontal="center" vertical="center" wrapText="1"/>
    </xf>
    <xf numFmtId="2" fontId="7" fillId="0" borderId="30" xfId="0" applyNumberFormat="1" applyFont="1" applyBorder="1" applyAlignment="1">
      <alignment horizontal="center" vertical="center" wrapText="1"/>
    </xf>
    <xf numFmtId="2" fontId="7" fillId="0" borderId="6" xfId="0" applyNumberFormat="1" applyFont="1" applyBorder="1" applyAlignment="1">
      <alignment horizontal="center" vertical="center" wrapText="1"/>
    </xf>
    <xf numFmtId="0" fontId="3" fillId="0" borderId="2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 xfId="0" applyFont="1" applyBorder="1" applyAlignment="1">
      <alignment horizontal="center" vertical="center" wrapText="1"/>
    </xf>
    <xf numFmtId="2" fontId="7" fillId="0" borderId="30" xfId="0" applyNumberFormat="1" applyFont="1" applyFill="1" applyBorder="1" applyAlignment="1">
      <alignment horizontal="center" vertical="center" wrapText="1"/>
    </xf>
    <xf numFmtId="0" fontId="2" fillId="0" borderId="2" xfId="0" applyFont="1" applyFill="1" applyBorder="1" applyAlignment="1">
      <alignment horizontal="center"/>
    </xf>
    <xf numFmtId="0" fontId="2" fillId="0" borderId="29" xfId="0" applyFont="1" applyFill="1" applyBorder="1" applyAlignment="1">
      <alignment horizontal="center"/>
    </xf>
    <xf numFmtId="0" fontId="2" fillId="0" borderId="5" xfId="0" applyFont="1" applyFill="1" applyBorder="1" applyAlignment="1">
      <alignment horizontal="center"/>
    </xf>
    <xf numFmtId="0" fontId="3" fillId="1" borderId="1" xfId="0" applyFont="1" applyFill="1" applyBorder="1" applyAlignment="1">
      <alignment horizontal="center" vertical="center"/>
    </xf>
    <xf numFmtId="0" fontId="3" fillId="1" borderId="28" xfId="0" applyFont="1" applyFill="1" applyBorder="1" applyAlignment="1">
      <alignment horizontal="center" vertical="center"/>
    </xf>
    <xf numFmtId="0" fontId="3" fillId="1" borderId="4" xfId="0" applyFont="1" applyFill="1" applyBorder="1" applyAlignment="1">
      <alignment horizontal="center" vertical="center"/>
    </xf>
    <xf numFmtId="0" fontId="3" fillId="1" borderId="2" xfId="0" applyFont="1" applyFill="1" applyBorder="1" applyAlignment="1">
      <alignment horizontal="center" vertical="center" wrapText="1"/>
    </xf>
    <xf numFmtId="0" fontId="3" fillId="1" borderId="29" xfId="0" applyFont="1" applyFill="1" applyBorder="1" applyAlignment="1">
      <alignment horizontal="center" vertical="center" wrapText="1"/>
    </xf>
    <xf numFmtId="0" fontId="3" fillId="1" borderId="5" xfId="0" applyFont="1" applyFill="1" applyBorder="1" applyAlignment="1">
      <alignment horizontal="center" vertical="center" wrapText="1"/>
    </xf>
    <xf numFmtId="164" fontId="3" fillId="1" borderId="3" xfId="0" applyNumberFormat="1" applyFont="1" applyFill="1" applyBorder="1" applyAlignment="1">
      <alignment horizontal="center" vertical="center" wrapText="1"/>
    </xf>
    <xf numFmtId="164" fontId="3" fillId="1" borderId="30" xfId="0" applyNumberFormat="1" applyFont="1" applyFill="1" applyBorder="1" applyAlignment="1">
      <alignment horizontal="center" vertical="center" wrapText="1"/>
    </xf>
    <xf numFmtId="164" fontId="3" fillId="1" borderId="6"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6" xfId="0" applyFont="1" applyBorder="1" applyAlignment="1">
      <alignment horizontal="center" vertical="center" wrapText="1"/>
    </xf>
    <xf numFmtId="2" fontId="7" fillId="0" borderId="19" xfId="0" applyNumberFormat="1" applyFont="1" applyBorder="1" applyAlignment="1">
      <alignment horizontal="center" vertical="center" wrapText="1"/>
    </xf>
    <xf numFmtId="2" fontId="7" fillId="0" borderId="37"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33" xfId="0" applyFont="1" applyFill="1" applyBorder="1" applyAlignment="1">
      <alignment horizontal="center" vertical="center" wrapText="1"/>
    </xf>
    <xf numFmtId="2" fontId="3" fillId="0" borderId="24" xfId="0" applyNumberFormat="1" applyFont="1" applyFill="1" applyBorder="1" applyAlignment="1">
      <alignment horizontal="center" vertical="center" wrapText="1"/>
    </xf>
    <xf numFmtId="2" fontId="3" fillId="0" borderId="19" xfId="0" applyNumberFormat="1" applyFont="1" applyFill="1" applyBorder="1" applyAlignment="1">
      <alignment horizontal="center" vertical="center" wrapText="1"/>
    </xf>
    <xf numFmtId="2" fontId="3" fillId="0" borderId="37" xfId="0" applyNumberFormat="1" applyFont="1" applyFill="1" applyBorder="1" applyAlignment="1">
      <alignment horizontal="center" vertical="center" wrapText="1"/>
    </xf>
    <xf numFmtId="0" fontId="3" fillId="0" borderId="23" xfId="0" applyFont="1" applyBorder="1" applyAlignment="1">
      <alignment horizontal="center" vertical="center" wrapText="1"/>
    </xf>
    <xf numFmtId="2" fontId="7" fillId="0" borderId="24" xfId="0" applyNumberFormat="1" applyFont="1" applyFill="1" applyBorder="1" applyAlignment="1">
      <alignment horizontal="center" vertical="center" wrapText="1"/>
    </xf>
    <xf numFmtId="2" fontId="7" fillId="0" borderId="37" xfId="0" applyNumberFormat="1"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36" xfId="0" applyFont="1" applyFill="1" applyBorder="1" applyAlignment="1">
      <alignment horizontal="center" vertical="center" wrapText="1"/>
    </xf>
    <xf numFmtId="2" fontId="7" fillId="3" borderId="19" xfId="0" applyNumberFormat="1" applyFont="1" applyFill="1" applyBorder="1" applyAlignment="1">
      <alignment horizontal="center" vertical="center" wrapText="1"/>
    </xf>
    <xf numFmtId="2" fontId="7" fillId="3" borderId="37" xfId="0" applyNumberFormat="1"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33" xfId="0" applyFont="1" applyFill="1" applyBorder="1" applyAlignment="1">
      <alignment horizontal="center" vertical="center" wrapText="1"/>
    </xf>
    <xf numFmtId="2" fontId="7" fillId="3" borderId="24" xfId="0" applyNumberFormat="1" applyFont="1" applyFill="1" applyBorder="1" applyAlignment="1">
      <alignment horizontal="center" vertical="center" wrapText="1"/>
    </xf>
    <xf numFmtId="0" fontId="3" fillId="0" borderId="41" xfId="0" applyFont="1" applyFill="1" applyBorder="1" applyAlignment="1">
      <alignment horizontal="center" vertical="center" wrapText="1"/>
    </xf>
    <xf numFmtId="2" fontId="7" fillId="0" borderId="19"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2" fontId="7" fillId="3" borderId="38" xfId="0" applyNumberFormat="1" applyFont="1" applyFill="1" applyBorder="1" applyAlignment="1">
      <alignment horizontal="center" vertical="center" wrapText="1"/>
    </xf>
    <xf numFmtId="2" fontId="7" fillId="3" borderId="47" xfId="0" applyNumberFormat="1" applyFont="1" applyFill="1" applyBorder="1" applyAlignment="1">
      <alignment horizontal="center" vertical="center" wrapText="1"/>
    </xf>
    <xf numFmtId="2" fontId="7" fillId="3" borderId="46" xfId="0" applyNumberFormat="1" applyFont="1" applyFill="1" applyBorder="1" applyAlignment="1">
      <alignment horizontal="center" vertical="center" wrapText="1"/>
    </xf>
    <xf numFmtId="2" fontId="7" fillId="0" borderId="21" xfId="0" applyNumberFormat="1" applyFont="1" applyFill="1" applyBorder="1" applyAlignment="1">
      <alignment horizontal="center" vertical="center" wrapText="1"/>
    </xf>
    <xf numFmtId="2" fontId="7" fillId="0" borderId="34" xfId="0"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2" fontId="7" fillId="0" borderId="21" xfId="0" applyNumberFormat="1" applyFont="1" applyBorder="1" applyAlignment="1">
      <alignment horizontal="center" vertical="center" wrapText="1"/>
    </xf>
    <xf numFmtId="2" fontId="7" fillId="0" borderId="34" xfId="0" applyNumberFormat="1" applyFont="1" applyBorder="1" applyAlignment="1">
      <alignment horizontal="center" vertical="center" wrapText="1"/>
    </xf>
    <xf numFmtId="0" fontId="3" fillId="0" borderId="22"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93"/>
  <sheetViews>
    <sheetView rightToLeft="1" tabSelected="1" view="pageBreakPreview" zoomScale="60" zoomScaleNormal="100" workbookViewId="0">
      <selection activeCell="E152" sqref="E152:E154"/>
    </sheetView>
  </sheetViews>
  <sheetFormatPr defaultRowHeight="15" x14ac:dyDescent="0.25"/>
  <cols>
    <col min="1" max="1" width="9" style="1" customWidth="1"/>
    <col min="2" max="2" width="22.5" style="1" customWidth="1"/>
    <col min="3" max="7" width="9" style="1" customWidth="1"/>
    <col min="8" max="8" width="21.5" style="1" customWidth="1"/>
    <col min="9" max="9" width="9" style="1" customWidth="1"/>
    <col min="10" max="10" width="18.75" style="1" customWidth="1"/>
    <col min="11" max="251" width="9" style="1"/>
    <col min="252" max="252" width="9" style="1" customWidth="1"/>
    <col min="253" max="254" width="9.875" style="1" customWidth="1"/>
    <col min="255" max="259" width="9" style="1" customWidth="1"/>
    <col min="260" max="261" width="9.875" style="1" customWidth="1"/>
    <col min="262" max="262" width="9" style="1" customWidth="1"/>
    <col min="263" max="264" width="9.875" style="1" customWidth="1"/>
    <col min="265" max="507" width="9" style="1"/>
    <col min="508" max="508" width="9" style="1" customWidth="1"/>
    <col min="509" max="510" width="9.875" style="1" customWidth="1"/>
    <col min="511" max="515" width="9" style="1" customWidth="1"/>
    <col min="516" max="517" width="9.875" style="1" customWidth="1"/>
    <col min="518" max="518" width="9" style="1" customWidth="1"/>
    <col min="519" max="520" width="9.875" style="1" customWidth="1"/>
    <col min="521" max="763" width="9" style="1"/>
    <col min="764" max="764" width="9" style="1" customWidth="1"/>
    <col min="765" max="766" width="9.875" style="1" customWidth="1"/>
    <col min="767" max="771" width="9" style="1" customWidth="1"/>
    <col min="772" max="773" width="9.875" style="1" customWidth="1"/>
    <col min="774" max="774" width="9" style="1" customWidth="1"/>
    <col min="775" max="776" width="9.875" style="1" customWidth="1"/>
    <col min="777" max="1019" width="9" style="1"/>
    <col min="1020" max="1020" width="9" style="1" customWidth="1"/>
    <col min="1021" max="1022" width="9.875" style="1" customWidth="1"/>
    <col min="1023" max="1027" width="9" style="1" customWidth="1"/>
    <col min="1028" max="1029" width="9.875" style="1" customWidth="1"/>
    <col min="1030" max="1030" width="9" style="1" customWidth="1"/>
    <col min="1031" max="1032" width="9.875" style="1" customWidth="1"/>
    <col min="1033" max="1275" width="9" style="1"/>
    <col min="1276" max="1276" width="9" style="1" customWidth="1"/>
    <col min="1277" max="1278" width="9.875" style="1" customWidth="1"/>
    <col min="1279" max="1283" width="9" style="1" customWidth="1"/>
    <col min="1284" max="1285" width="9.875" style="1" customWidth="1"/>
    <col min="1286" max="1286" width="9" style="1" customWidth="1"/>
    <col min="1287" max="1288" width="9.875" style="1" customWidth="1"/>
    <col min="1289" max="1531" width="9" style="1"/>
    <col min="1532" max="1532" width="9" style="1" customWidth="1"/>
    <col min="1533" max="1534" width="9.875" style="1" customWidth="1"/>
    <col min="1535" max="1539" width="9" style="1" customWidth="1"/>
    <col min="1540" max="1541" width="9.875" style="1" customWidth="1"/>
    <col min="1542" max="1542" width="9" style="1" customWidth="1"/>
    <col min="1543" max="1544" width="9.875" style="1" customWidth="1"/>
    <col min="1545" max="1787" width="9" style="1"/>
    <col min="1788" max="1788" width="9" style="1" customWidth="1"/>
    <col min="1789" max="1790" width="9.875" style="1" customWidth="1"/>
    <col min="1791" max="1795" width="9" style="1" customWidth="1"/>
    <col min="1796" max="1797" width="9.875" style="1" customWidth="1"/>
    <col min="1798" max="1798" width="9" style="1" customWidth="1"/>
    <col min="1799" max="1800" width="9.875" style="1" customWidth="1"/>
    <col min="1801" max="2043" width="9" style="1"/>
    <col min="2044" max="2044" width="9" style="1" customWidth="1"/>
    <col min="2045" max="2046" width="9.875" style="1" customWidth="1"/>
    <col min="2047" max="2051" width="9" style="1" customWidth="1"/>
    <col min="2052" max="2053" width="9.875" style="1" customWidth="1"/>
    <col min="2054" max="2054" width="9" style="1" customWidth="1"/>
    <col min="2055" max="2056" width="9.875" style="1" customWidth="1"/>
    <col min="2057" max="2299" width="9" style="1"/>
    <col min="2300" max="2300" width="9" style="1" customWidth="1"/>
    <col min="2301" max="2302" width="9.875" style="1" customWidth="1"/>
    <col min="2303" max="2307" width="9" style="1" customWidth="1"/>
    <col min="2308" max="2309" width="9.875" style="1" customWidth="1"/>
    <col min="2310" max="2310" width="9" style="1" customWidth="1"/>
    <col min="2311" max="2312" width="9.875" style="1" customWidth="1"/>
    <col min="2313" max="2555" width="9" style="1"/>
    <col min="2556" max="2556" width="9" style="1" customWidth="1"/>
    <col min="2557" max="2558" width="9.875" style="1" customWidth="1"/>
    <col min="2559" max="2563" width="9" style="1" customWidth="1"/>
    <col min="2564" max="2565" width="9.875" style="1" customWidth="1"/>
    <col min="2566" max="2566" width="9" style="1" customWidth="1"/>
    <col min="2567" max="2568" width="9.875" style="1" customWidth="1"/>
    <col min="2569" max="2811" width="9" style="1"/>
    <col min="2812" max="2812" width="9" style="1" customWidth="1"/>
    <col min="2813" max="2814" width="9.875" style="1" customWidth="1"/>
    <col min="2815" max="2819" width="9" style="1" customWidth="1"/>
    <col min="2820" max="2821" width="9.875" style="1" customWidth="1"/>
    <col min="2822" max="2822" width="9" style="1" customWidth="1"/>
    <col min="2823" max="2824" width="9.875" style="1" customWidth="1"/>
    <col min="2825" max="3067" width="9" style="1"/>
    <col min="3068" max="3068" width="9" style="1" customWidth="1"/>
    <col min="3069" max="3070" width="9.875" style="1" customWidth="1"/>
    <col min="3071" max="3075" width="9" style="1" customWidth="1"/>
    <col min="3076" max="3077" width="9.875" style="1" customWidth="1"/>
    <col min="3078" max="3078" width="9" style="1" customWidth="1"/>
    <col min="3079" max="3080" width="9.875" style="1" customWidth="1"/>
    <col min="3081" max="3323" width="9" style="1"/>
    <col min="3324" max="3324" width="9" style="1" customWidth="1"/>
    <col min="3325" max="3326" width="9.875" style="1" customWidth="1"/>
    <col min="3327" max="3331" width="9" style="1" customWidth="1"/>
    <col min="3332" max="3333" width="9.875" style="1" customWidth="1"/>
    <col min="3334" max="3334" width="9" style="1" customWidth="1"/>
    <col min="3335" max="3336" width="9.875" style="1" customWidth="1"/>
    <col min="3337" max="3579" width="9" style="1"/>
    <col min="3580" max="3580" width="9" style="1" customWidth="1"/>
    <col min="3581" max="3582" width="9.875" style="1" customWidth="1"/>
    <col min="3583" max="3587" width="9" style="1" customWidth="1"/>
    <col min="3588" max="3589" width="9.875" style="1" customWidth="1"/>
    <col min="3590" max="3590" width="9" style="1" customWidth="1"/>
    <col min="3591" max="3592" width="9.875" style="1" customWidth="1"/>
    <col min="3593" max="3835" width="9" style="1"/>
    <col min="3836" max="3836" width="9" style="1" customWidth="1"/>
    <col min="3837" max="3838" width="9.875" style="1" customWidth="1"/>
    <col min="3839" max="3843" width="9" style="1" customWidth="1"/>
    <col min="3844" max="3845" width="9.875" style="1" customWidth="1"/>
    <col min="3846" max="3846" width="9" style="1" customWidth="1"/>
    <col min="3847" max="3848" width="9.875" style="1" customWidth="1"/>
    <col min="3849" max="4091" width="9" style="1"/>
    <col min="4092" max="4092" width="9" style="1" customWidth="1"/>
    <col min="4093" max="4094" width="9.875" style="1" customWidth="1"/>
    <col min="4095" max="4099" width="9" style="1" customWidth="1"/>
    <col min="4100" max="4101" width="9.875" style="1" customWidth="1"/>
    <col min="4102" max="4102" width="9" style="1" customWidth="1"/>
    <col min="4103" max="4104" width="9.875" style="1" customWidth="1"/>
    <col min="4105" max="4347" width="9" style="1"/>
    <col min="4348" max="4348" width="9" style="1" customWidth="1"/>
    <col min="4349" max="4350" width="9.875" style="1" customWidth="1"/>
    <col min="4351" max="4355" width="9" style="1" customWidth="1"/>
    <col min="4356" max="4357" width="9.875" style="1" customWidth="1"/>
    <col min="4358" max="4358" width="9" style="1" customWidth="1"/>
    <col min="4359" max="4360" width="9.875" style="1" customWidth="1"/>
    <col min="4361" max="4603" width="9" style="1"/>
    <col min="4604" max="4604" width="9" style="1" customWidth="1"/>
    <col min="4605" max="4606" width="9.875" style="1" customWidth="1"/>
    <col min="4607" max="4611" width="9" style="1" customWidth="1"/>
    <col min="4612" max="4613" width="9.875" style="1" customWidth="1"/>
    <col min="4614" max="4614" width="9" style="1" customWidth="1"/>
    <col min="4615" max="4616" width="9.875" style="1" customWidth="1"/>
    <col min="4617" max="4859" width="9" style="1"/>
    <col min="4860" max="4860" width="9" style="1" customWidth="1"/>
    <col min="4861" max="4862" width="9.875" style="1" customWidth="1"/>
    <col min="4863" max="4867" width="9" style="1" customWidth="1"/>
    <col min="4868" max="4869" width="9.875" style="1" customWidth="1"/>
    <col min="4870" max="4870" width="9" style="1" customWidth="1"/>
    <col min="4871" max="4872" width="9.875" style="1" customWidth="1"/>
    <col min="4873" max="5115" width="9" style="1"/>
    <col min="5116" max="5116" width="9" style="1" customWidth="1"/>
    <col min="5117" max="5118" width="9.875" style="1" customWidth="1"/>
    <col min="5119" max="5123" width="9" style="1" customWidth="1"/>
    <col min="5124" max="5125" width="9.875" style="1" customWidth="1"/>
    <col min="5126" max="5126" width="9" style="1" customWidth="1"/>
    <col min="5127" max="5128" width="9.875" style="1" customWidth="1"/>
    <col min="5129" max="5371" width="9" style="1"/>
    <col min="5372" max="5372" width="9" style="1" customWidth="1"/>
    <col min="5373" max="5374" width="9.875" style="1" customWidth="1"/>
    <col min="5375" max="5379" width="9" style="1" customWidth="1"/>
    <col min="5380" max="5381" width="9.875" style="1" customWidth="1"/>
    <col min="5382" max="5382" width="9" style="1" customWidth="1"/>
    <col min="5383" max="5384" width="9.875" style="1" customWidth="1"/>
    <col min="5385" max="5627" width="9" style="1"/>
    <col min="5628" max="5628" width="9" style="1" customWidth="1"/>
    <col min="5629" max="5630" width="9.875" style="1" customWidth="1"/>
    <col min="5631" max="5635" width="9" style="1" customWidth="1"/>
    <col min="5636" max="5637" width="9.875" style="1" customWidth="1"/>
    <col min="5638" max="5638" width="9" style="1" customWidth="1"/>
    <col min="5639" max="5640" width="9.875" style="1" customWidth="1"/>
    <col min="5641" max="5883" width="9" style="1"/>
    <col min="5884" max="5884" width="9" style="1" customWidth="1"/>
    <col min="5885" max="5886" width="9.875" style="1" customWidth="1"/>
    <col min="5887" max="5891" width="9" style="1" customWidth="1"/>
    <col min="5892" max="5893" width="9.875" style="1" customWidth="1"/>
    <col min="5894" max="5894" width="9" style="1" customWidth="1"/>
    <col min="5895" max="5896" width="9.875" style="1" customWidth="1"/>
    <col min="5897" max="6139" width="9" style="1"/>
    <col min="6140" max="6140" width="9" style="1" customWidth="1"/>
    <col min="6141" max="6142" width="9.875" style="1" customWidth="1"/>
    <col min="6143" max="6147" width="9" style="1" customWidth="1"/>
    <col min="6148" max="6149" width="9.875" style="1" customWidth="1"/>
    <col min="6150" max="6150" width="9" style="1" customWidth="1"/>
    <col min="6151" max="6152" width="9.875" style="1" customWidth="1"/>
    <col min="6153" max="6395" width="9" style="1"/>
    <col min="6396" max="6396" width="9" style="1" customWidth="1"/>
    <col min="6397" max="6398" width="9.875" style="1" customWidth="1"/>
    <col min="6399" max="6403" width="9" style="1" customWidth="1"/>
    <col min="6404" max="6405" width="9.875" style="1" customWidth="1"/>
    <col min="6406" max="6406" width="9" style="1" customWidth="1"/>
    <col min="6407" max="6408" width="9.875" style="1" customWidth="1"/>
    <col min="6409" max="6651" width="9" style="1"/>
    <col min="6652" max="6652" width="9" style="1" customWidth="1"/>
    <col min="6653" max="6654" width="9.875" style="1" customWidth="1"/>
    <col min="6655" max="6659" width="9" style="1" customWidth="1"/>
    <col min="6660" max="6661" width="9.875" style="1" customWidth="1"/>
    <col min="6662" max="6662" width="9" style="1" customWidth="1"/>
    <col min="6663" max="6664" width="9.875" style="1" customWidth="1"/>
    <col min="6665" max="6907" width="9" style="1"/>
    <col min="6908" max="6908" width="9" style="1" customWidth="1"/>
    <col min="6909" max="6910" width="9.875" style="1" customWidth="1"/>
    <col min="6911" max="6915" width="9" style="1" customWidth="1"/>
    <col min="6916" max="6917" width="9.875" style="1" customWidth="1"/>
    <col min="6918" max="6918" width="9" style="1" customWidth="1"/>
    <col min="6919" max="6920" width="9.875" style="1" customWidth="1"/>
    <col min="6921" max="7163" width="9" style="1"/>
    <col min="7164" max="7164" width="9" style="1" customWidth="1"/>
    <col min="7165" max="7166" width="9.875" style="1" customWidth="1"/>
    <col min="7167" max="7171" width="9" style="1" customWidth="1"/>
    <col min="7172" max="7173" width="9.875" style="1" customWidth="1"/>
    <col min="7174" max="7174" width="9" style="1" customWidth="1"/>
    <col min="7175" max="7176" width="9.875" style="1" customWidth="1"/>
    <col min="7177" max="7419" width="9" style="1"/>
    <col min="7420" max="7420" width="9" style="1" customWidth="1"/>
    <col min="7421" max="7422" width="9.875" style="1" customWidth="1"/>
    <col min="7423" max="7427" width="9" style="1" customWidth="1"/>
    <col min="7428" max="7429" width="9.875" style="1" customWidth="1"/>
    <col min="7430" max="7430" width="9" style="1" customWidth="1"/>
    <col min="7431" max="7432" width="9.875" style="1" customWidth="1"/>
    <col min="7433" max="7675" width="9" style="1"/>
    <col min="7676" max="7676" width="9" style="1" customWidth="1"/>
    <col min="7677" max="7678" width="9.875" style="1" customWidth="1"/>
    <col min="7679" max="7683" width="9" style="1" customWidth="1"/>
    <col min="7684" max="7685" width="9.875" style="1" customWidth="1"/>
    <col min="7686" max="7686" width="9" style="1" customWidth="1"/>
    <col min="7687" max="7688" width="9.875" style="1" customWidth="1"/>
    <col min="7689" max="7931" width="9" style="1"/>
    <col min="7932" max="7932" width="9" style="1" customWidth="1"/>
    <col min="7933" max="7934" width="9.875" style="1" customWidth="1"/>
    <col min="7935" max="7939" width="9" style="1" customWidth="1"/>
    <col min="7940" max="7941" width="9.875" style="1" customWidth="1"/>
    <col min="7942" max="7942" width="9" style="1" customWidth="1"/>
    <col min="7943" max="7944" width="9.875" style="1" customWidth="1"/>
    <col min="7945" max="8187" width="9" style="1"/>
    <col min="8188" max="8188" width="9" style="1" customWidth="1"/>
    <col min="8189" max="8190" width="9.875" style="1" customWidth="1"/>
    <col min="8191" max="8195" width="9" style="1" customWidth="1"/>
    <col min="8196" max="8197" width="9.875" style="1" customWidth="1"/>
    <col min="8198" max="8198" width="9" style="1" customWidth="1"/>
    <col min="8199" max="8200" width="9.875" style="1" customWidth="1"/>
    <col min="8201" max="8443" width="9" style="1"/>
    <col min="8444" max="8444" width="9" style="1" customWidth="1"/>
    <col min="8445" max="8446" width="9.875" style="1" customWidth="1"/>
    <col min="8447" max="8451" width="9" style="1" customWidth="1"/>
    <col min="8452" max="8453" width="9.875" style="1" customWidth="1"/>
    <col min="8454" max="8454" width="9" style="1" customWidth="1"/>
    <col min="8455" max="8456" width="9.875" style="1" customWidth="1"/>
    <col min="8457" max="8699" width="9" style="1"/>
    <col min="8700" max="8700" width="9" style="1" customWidth="1"/>
    <col min="8701" max="8702" width="9.875" style="1" customWidth="1"/>
    <col min="8703" max="8707" width="9" style="1" customWidth="1"/>
    <col min="8708" max="8709" width="9.875" style="1" customWidth="1"/>
    <col min="8710" max="8710" width="9" style="1" customWidth="1"/>
    <col min="8711" max="8712" width="9.875" style="1" customWidth="1"/>
    <col min="8713" max="8955" width="9" style="1"/>
    <col min="8956" max="8956" width="9" style="1" customWidth="1"/>
    <col min="8957" max="8958" width="9.875" style="1" customWidth="1"/>
    <col min="8959" max="8963" width="9" style="1" customWidth="1"/>
    <col min="8964" max="8965" width="9.875" style="1" customWidth="1"/>
    <col min="8966" max="8966" width="9" style="1" customWidth="1"/>
    <col min="8967" max="8968" width="9.875" style="1" customWidth="1"/>
    <col min="8969" max="9211" width="9" style="1"/>
    <col min="9212" max="9212" width="9" style="1" customWidth="1"/>
    <col min="9213" max="9214" width="9.875" style="1" customWidth="1"/>
    <col min="9215" max="9219" width="9" style="1" customWidth="1"/>
    <col min="9220" max="9221" width="9.875" style="1" customWidth="1"/>
    <col min="9222" max="9222" width="9" style="1" customWidth="1"/>
    <col min="9223" max="9224" width="9.875" style="1" customWidth="1"/>
    <col min="9225" max="9467" width="9" style="1"/>
    <col min="9468" max="9468" width="9" style="1" customWidth="1"/>
    <col min="9469" max="9470" width="9.875" style="1" customWidth="1"/>
    <col min="9471" max="9475" width="9" style="1" customWidth="1"/>
    <col min="9476" max="9477" width="9.875" style="1" customWidth="1"/>
    <col min="9478" max="9478" width="9" style="1" customWidth="1"/>
    <col min="9479" max="9480" width="9.875" style="1" customWidth="1"/>
    <col min="9481" max="9723" width="9" style="1"/>
    <col min="9724" max="9724" width="9" style="1" customWidth="1"/>
    <col min="9725" max="9726" width="9.875" style="1" customWidth="1"/>
    <col min="9727" max="9731" width="9" style="1" customWidth="1"/>
    <col min="9732" max="9733" width="9.875" style="1" customWidth="1"/>
    <col min="9734" max="9734" width="9" style="1" customWidth="1"/>
    <col min="9735" max="9736" width="9.875" style="1" customWidth="1"/>
    <col min="9737" max="9979" width="9" style="1"/>
    <col min="9980" max="9980" width="9" style="1" customWidth="1"/>
    <col min="9981" max="9982" width="9.875" style="1" customWidth="1"/>
    <col min="9983" max="9987" width="9" style="1" customWidth="1"/>
    <col min="9988" max="9989" width="9.875" style="1" customWidth="1"/>
    <col min="9990" max="9990" width="9" style="1" customWidth="1"/>
    <col min="9991" max="9992" width="9.875" style="1" customWidth="1"/>
    <col min="9993" max="10235" width="9" style="1"/>
    <col min="10236" max="10236" width="9" style="1" customWidth="1"/>
    <col min="10237" max="10238" width="9.875" style="1" customWidth="1"/>
    <col min="10239" max="10243" width="9" style="1" customWidth="1"/>
    <col min="10244" max="10245" width="9.875" style="1" customWidth="1"/>
    <col min="10246" max="10246" width="9" style="1" customWidth="1"/>
    <col min="10247" max="10248" width="9.875" style="1" customWidth="1"/>
    <col min="10249" max="10491" width="9" style="1"/>
    <col min="10492" max="10492" width="9" style="1" customWidth="1"/>
    <col min="10493" max="10494" width="9.875" style="1" customWidth="1"/>
    <col min="10495" max="10499" width="9" style="1" customWidth="1"/>
    <col min="10500" max="10501" width="9.875" style="1" customWidth="1"/>
    <col min="10502" max="10502" width="9" style="1" customWidth="1"/>
    <col min="10503" max="10504" width="9.875" style="1" customWidth="1"/>
    <col min="10505" max="10747" width="9" style="1"/>
    <col min="10748" max="10748" width="9" style="1" customWidth="1"/>
    <col min="10749" max="10750" width="9.875" style="1" customWidth="1"/>
    <col min="10751" max="10755" width="9" style="1" customWidth="1"/>
    <col min="10756" max="10757" width="9.875" style="1" customWidth="1"/>
    <col min="10758" max="10758" width="9" style="1" customWidth="1"/>
    <col min="10759" max="10760" width="9.875" style="1" customWidth="1"/>
    <col min="10761" max="11003" width="9" style="1"/>
    <col min="11004" max="11004" width="9" style="1" customWidth="1"/>
    <col min="11005" max="11006" width="9.875" style="1" customWidth="1"/>
    <col min="11007" max="11011" width="9" style="1" customWidth="1"/>
    <col min="11012" max="11013" width="9.875" style="1" customWidth="1"/>
    <col min="11014" max="11014" width="9" style="1" customWidth="1"/>
    <col min="11015" max="11016" width="9.875" style="1" customWidth="1"/>
    <col min="11017" max="11259" width="9" style="1"/>
    <col min="11260" max="11260" width="9" style="1" customWidth="1"/>
    <col min="11261" max="11262" width="9.875" style="1" customWidth="1"/>
    <col min="11263" max="11267" width="9" style="1" customWidth="1"/>
    <col min="11268" max="11269" width="9.875" style="1" customWidth="1"/>
    <col min="11270" max="11270" width="9" style="1" customWidth="1"/>
    <col min="11271" max="11272" width="9.875" style="1" customWidth="1"/>
    <col min="11273" max="11515" width="9" style="1"/>
    <col min="11516" max="11516" width="9" style="1" customWidth="1"/>
    <col min="11517" max="11518" width="9.875" style="1" customWidth="1"/>
    <col min="11519" max="11523" width="9" style="1" customWidth="1"/>
    <col min="11524" max="11525" width="9.875" style="1" customWidth="1"/>
    <col min="11526" max="11526" width="9" style="1" customWidth="1"/>
    <col min="11527" max="11528" width="9.875" style="1" customWidth="1"/>
    <col min="11529" max="11771" width="9" style="1"/>
    <col min="11772" max="11772" width="9" style="1" customWidth="1"/>
    <col min="11773" max="11774" width="9.875" style="1" customWidth="1"/>
    <col min="11775" max="11779" width="9" style="1" customWidth="1"/>
    <col min="11780" max="11781" width="9.875" style="1" customWidth="1"/>
    <col min="11782" max="11782" width="9" style="1" customWidth="1"/>
    <col min="11783" max="11784" width="9.875" style="1" customWidth="1"/>
    <col min="11785" max="12027" width="9" style="1"/>
    <col min="12028" max="12028" width="9" style="1" customWidth="1"/>
    <col min="12029" max="12030" width="9.875" style="1" customWidth="1"/>
    <col min="12031" max="12035" width="9" style="1" customWidth="1"/>
    <col min="12036" max="12037" width="9.875" style="1" customWidth="1"/>
    <col min="12038" max="12038" width="9" style="1" customWidth="1"/>
    <col min="12039" max="12040" width="9.875" style="1" customWidth="1"/>
    <col min="12041" max="12283" width="9" style="1"/>
    <col min="12284" max="12284" width="9" style="1" customWidth="1"/>
    <col min="12285" max="12286" width="9.875" style="1" customWidth="1"/>
    <col min="12287" max="12291" width="9" style="1" customWidth="1"/>
    <col min="12292" max="12293" width="9.875" style="1" customWidth="1"/>
    <col min="12294" max="12294" width="9" style="1" customWidth="1"/>
    <col min="12295" max="12296" width="9.875" style="1" customWidth="1"/>
    <col min="12297" max="12539" width="9" style="1"/>
    <col min="12540" max="12540" width="9" style="1" customWidth="1"/>
    <col min="12541" max="12542" width="9.875" style="1" customWidth="1"/>
    <col min="12543" max="12547" width="9" style="1" customWidth="1"/>
    <col min="12548" max="12549" width="9.875" style="1" customWidth="1"/>
    <col min="12550" max="12550" width="9" style="1" customWidth="1"/>
    <col min="12551" max="12552" width="9.875" style="1" customWidth="1"/>
    <col min="12553" max="12795" width="9" style="1"/>
    <col min="12796" max="12796" width="9" style="1" customWidth="1"/>
    <col min="12797" max="12798" width="9.875" style="1" customWidth="1"/>
    <col min="12799" max="12803" width="9" style="1" customWidth="1"/>
    <col min="12804" max="12805" width="9.875" style="1" customWidth="1"/>
    <col min="12806" max="12806" width="9" style="1" customWidth="1"/>
    <col min="12807" max="12808" width="9.875" style="1" customWidth="1"/>
    <col min="12809" max="13051" width="9" style="1"/>
    <col min="13052" max="13052" width="9" style="1" customWidth="1"/>
    <col min="13053" max="13054" width="9.875" style="1" customWidth="1"/>
    <col min="13055" max="13059" width="9" style="1" customWidth="1"/>
    <col min="13060" max="13061" width="9.875" style="1" customWidth="1"/>
    <col min="13062" max="13062" width="9" style="1" customWidth="1"/>
    <col min="13063" max="13064" width="9.875" style="1" customWidth="1"/>
    <col min="13065" max="13307" width="9" style="1"/>
    <col min="13308" max="13308" width="9" style="1" customWidth="1"/>
    <col min="13309" max="13310" width="9.875" style="1" customWidth="1"/>
    <col min="13311" max="13315" width="9" style="1" customWidth="1"/>
    <col min="13316" max="13317" width="9.875" style="1" customWidth="1"/>
    <col min="13318" max="13318" width="9" style="1" customWidth="1"/>
    <col min="13319" max="13320" width="9.875" style="1" customWidth="1"/>
    <col min="13321" max="13563" width="9" style="1"/>
    <col min="13564" max="13564" width="9" style="1" customWidth="1"/>
    <col min="13565" max="13566" width="9.875" style="1" customWidth="1"/>
    <col min="13567" max="13571" width="9" style="1" customWidth="1"/>
    <col min="13572" max="13573" width="9.875" style="1" customWidth="1"/>
    <col min="13574" max="13574" width="9" style="1" customWidth="1"/>
    <col min="13575" max="13576" width="9.875" style="1" customWidth="1"/>
    <col min="13577" max="13819" width="9" style="1"/>
    <col min="13820" max="13820" width="9" style="1" customWidth="1"/>
    <col min="13821" max="13822" width="9.875" style="1" customWidth="1"/>
    <col min="13823" max="13827" width="9" style="1" customWidth="1"/>
    <col min="13828" max="13829" width="9.875" style="1" customWidth="1"/>
    <col min="13830" max="13830" width="9" style="1" customWidth="1"/>
    <col min="13831" max="13832" width="9.875" style="1" customWidth="1"/>
    <col min="13833" max="14075" width="9" style="1"/>
    <col min="14076" max="14076" width="9" style="1" customWidth="1"/>
    <col min="14077" max="14078" width="9.875" style="1" customWidth="1"/>
    <col min="14079" max="14083" width="9" style="1" customWidth="1"/>
    <col min="14084" max="14085" width="9.875" style="1" customWidth="1"/>
    <col min="14086" max="14086" width="9" style="1" customWidth="1"/>
    <col min="14087" max="14088" width="9.875" style="1" customWidth="1"/>
    <col min="14089" max="14331" width="9" style="1"/>
    <col min="14332" max="14332" width="9" style="1" customWidth="1"/>
    <col min="14333" max="14334" width="9.875" style="1" customWidth="1"/>
    <col min="14335" max="14339" width="9" style="1" customWidth="1"/>
    <col min="14340" max="14341" width="9.875" style="1" customWidth="1"/>
    <col min="14342" max="14342" width="9" style="1" customWidth="1"/>
    <col min="14343" max="14344" width="9.875" style="1" customWidth="1"/>
    <col min="14345" max="14587" width="9" style="1"/>
    <col min="14588" max="14588" width="9" style="1" customWidth="1"/>
    <col min="14589" max="14590" width="9.875" style="1" customWidth="1"/>
    <col min="14591" max="14595" width="9" style="1" customWidth="1"/>
    <col min="14596" max="14597" width="9.875" style="1" customWidth="1"/>
    <col min="14598" max="14598" width="9" style="1" customWidth="1"/>
    <col min="14599" max="14600" width="9.875" style="1" customWidth="1"/>
    <col min="14601" max="14843" width="9" style="1"/>
    <col min="14844" max="14844" width="9" style="1" customWidth="1"/>
    <col min="14845" max="14846" width="9.875" style="1" customWidth="1"/>
    <col min="14847" max="14851" width="9" style="1" customWidth="1"/>
    <col min="14852" max="14853" width="9.875" style="1" customWidth="1"/>
    <col min="14854" max="14854" width="9" style="1" customWidth="1"/>
    <col min="14855" max="14856" width="9.875" style="1" customWidth="1"/>
    <col min="14857" max="15099" width="9" style="1"/>
    <col min="15100" max="15100" width="9" style="1" customWidth="1"/>
    <col min="15101" max="15102" width="9.875" style="1" customWidth="1"/>
    <col min="15103" max="15107" width="9" style="1" customWidth="1"/>
    <col min="15108" max="15109" width="9.875" style="1" customWidth="1"/>
    <col min="15110" max="15110" width="9" style="1" customWidth="1"/>
    <col min="15111" max="15112" width="9.875" style="1" customWidth="1"/>
    <col min="15113" max="15355" width="9" style="1"/>
    <col min="15356" max="15356" width="9" style="1" customWidth="1"/>
    <col min="15357" max="15358" width="9.875" style="1" customWidth="1"/>
    <col min="15359" max="15363" width="9" style="1" customWidth="1"/>
    <col min="15364" max="15365" width="9.875" style="1" customWidth="1"/>
    <col min="15366" max="15366" width="9" style="1" customWidth="1"/>
    <col min="15367" max="15368" width="9.875" style="1" customWidth="1"/>
    <col min="15369" max="15611" width="9" style="1"/>
    <col min="15612" max="15612" width="9" style="1" customWidth="1"/>
    <col min="15613" max="15614" width="9.875" style="1" customWidth="1"/>
    <col min="15615" max="15619" width="9" style="1" customWidth="1"/>
    <col min="15620" max="15621" width="9.875" style="1" customWidth="1"/>
    <col min="15622" max="15622" width="9" style="1" customWidth="1"/>
    <col min="15623" max="15624" width="9.875" style="1" customWidth="1"/>
    <col min="15625" max="15867" width="9" style="1"/>
    <col min="15868" max="15868" width="9" style="1" customWidth="1"/>
    <col min="15869" max="15870" width="9.875" style="1" customWidth="1"/>
    <col min="15871" max="15875" width="9" style="1" customWidth="1"/>
    <col min="15876" max="15877" width="9.875" style="1" customWidth="1"/>
    <col min="15878" max="15878" width="9" style="1" customWidth="1"/>
    <col min="15879" max="15880" width="9.875" style="1" customWidth="1"/>
    <col min="15881" max="16123" width="9" style="1"/>
    <col min="16124" max="16124" width="9" style="1" customWidth="1"/>
    <col min="16125" max="16126" width="9.875" style="1" customWidth="1"/>
    <col min="16127" max="16131" width="9" style="1" customWidth="1"/>
    <col min="16132" max="16133" width="9.875" style="1" customWidth="1"/>
    <col min="16134" max="16134" width="9" style="1" customWidth="1"/>
    <col min="16135" max="16136" width="9.875" style="1" customWidth="1"/>
    <col min="16137" max="16384" width="9" style="1"/>
  </cols>
  <sheetData>
    <row r="2" spans="1:12" ht="15.75" thickBot="1" x14ac:dyDescent="0.3"/>
    <row r="3" spans="1:12" x14ac:dyDescent="0.25">
      <c r="A3" s="198" t="s">
        <v>0</v>
      </c>
      <c r="B3" s="199"/>
      <c r="C3" s="199"/>
      <c r="D3" s="199"/>
      <c r="E3" s="199"/>
      <c r="F3" s="200"/>
      <c r="G3" s="198" t="s">
        <v>1</v>
      </c>
      <c r="H3" s="199"/>
      <c r="I3" s="199" t="s">
        <v>2</v>
      </c>
      <c r="J3" s="200"/>
      <c r="K3" s="2"/>
    </row>
    <row r="4" spans="1:12" ht="15.75" thickBot="1" x14ac:dyDescent="0.3">
      <c r="A4" s="3" t="s">
        <v>3</v>
      </c>
      <c r="B4" s="4" t="s">
        <v>4</v>
      </c>
      <c r="C4" s="4" t="s">
        <v>5</v>
      </c>
      <c r="D4" s="4" t="s">
        <v>6</v>
      </c>
      <c r="E4" s="4" t="s">
        <v>7</v>
      </c>
      <c r="F4" s="5" t="s">
        <v>8</v>
      </c>
      <c r="G4" s="3" t="s">
        <v>3</v>
      </c>
      <c r="H4" s="4" t="s">
        <v>4</v>
      </c>
      <c r="I4" s="4" t="s">
        <v>3</v>
      </c>
      <c r="J4" s="137" t="s">
        <v>4</v>
      </c>
      <c r="K4" s="2"/>
    </row>
    <row r="5" spans="1:12" s="9" customFormat="1" ht="39" customHeight="1" thickBot="1" x14ac:dyDescent="0.3">
      <c r="A5" s="6">
        <v>50113</v>
      </c>
      <c r="B5" s="59" t="s">
        <v>9</v>
      </c>
      <c r="C5" s="7">
        <v>2</v>
      </c>
      <c r="D5" s="7"/>
      <c r="E5" s="7"/>
      <c r="F5" s="8">
        <f>(0*C5)+(0*D5)+(E5*0)</f>
        <v>0</v>
      </c>
      <c r="G5" s="322" t="s">
        <v>10</v>
      </c>
      <c r="H5" s="323"/>
      <c r="I5" s="323"/>
      <c r="J5" s="324"/>
    </row>
    <row r="6" spans="1:12" s="12" customFormat="1" ht="12.75" x14ac:dyDescent="0.2">
      <c r="A6" s="10"/>
      <c r="B6" s="10"/>
      <c r="C6" s="10"/>
      <c r="D6" s="10"/>
      <c r="E6" s="10"/>
      <c r="F6" s="11"/>
      <c r="G6" s="10"/>
      <c r="H6" s="10"/>
      <c r="I6" s="10"/>
      <c r="J6" s="10"/>
      <c r="L6" s="13"/>
    </row>
    <row r="7" spans="1:12" ht="15.75" x14ac:dyDescent="0.25">
      <c r="A7" s="14" t="s">
        <v>11</v>
      </c>
      <c r="G7" s="2"/>
    </row>
    <row r="8" spans="1:12" s="16" customFormat="1" ht="12.75" x14ac:dyDescent="0.2">
      <c r="A8" s="15"/>
      <c r="G8" s="17"/>
    </row>
    <row r="9" spans="1:12" ht="16.5" thickBot="1" x14ac:dyDescent="0.3">
      <c r="A9" s="14" t="s">
        <v>12</v>
      </c>
      <c r="K9" s="2"/>
    </row>
    <row r="10" spans="1:12" x14ac:dyDescent="0.25">
      <c r="A10" s="198" t="s">
        <v>0</v>
      </c>
      <c r="B10" s="199"/>
      <c r="C10" s="199"/>
      <c r="D10" s="199"/>
      <c r="E10" s="199"/>
      <c r="F10" s="200"/>
      <c r="G10" s="198" t="s">
        <v>1</v>
      </c>
      <c r="H10" s="199"/>
      <c r="I10" s="199" t="s">
        <v>2</v>
      </c>
      <c r="J10" s="200"/>
      <c r="K10" s="2"/>
    </row>
    <row r="11" spans="1:12" ht="15.75" thickBot="1" x14ac:dyDescent="0.3">
      <c r="A11" s="3" t="s">
        <v>3</v>
      </c>
      <c r="B11" s="4" t="s">
        <v>4</v>
      </c>
      <c r="C11" s="4" t="s">
        <v>5</v>
      </c>
      <c r="D11" s="4" t="s">
        <v>6</v>
      </c>
      <c r="E11" s="4" t="s">
        <v>7</v>
      </c>
      <c r="F11" s="5" t="s">
        <v>8</v>
      </c>
      <c r="G11" s="3" t="s">
        <v>3</v>
      </c>
      <c r="H11" s="4" t="s">
        <v>4</v>
      </c>
      <c r="I11" s="4" t="s">
        <v>3</v>
      </c>
      <c r="J11" s="137" t="s">
        <v>4</v>
      </c>
    </row>
    <row r="12" spans="1:12" ht="15.75" customHeight="1" thickBot="1" x14ac:dyDescent="0.3">
      <c r="A12" s="18">
        <v>96039</v>
      </c>
      <c r="B12" s="116" t="s">
        <v>13</v>
      </c>
      <c r="C12" s="19">
        <v>2</v>
      </c>
      <c r="D12" s="19"/>
      <c r="E12" s="19"/>
      <c r="F12" s="20">
        <f>C12+(0.5*D12)+(0.5*E12)</f>
        <v>2</v>
      </c>
      <c r="G12" s="21"/>
      <c r="H12" s="142" t="s">
        <v>14</v>
      </c>
      <c r="I12" s="22"/>
      <c r="J12" s="122"/>
    </row>
    <row r="13" spans="1:12" ht="15.75" customHeight="1" thickBot="1" x14ac:dyDescent="0.3">
      <c r="A13" s="23">
        <v>96002</v>
      </c>
      <c r="B13" s="115" t="s">
        <v>15</v>
      </c>
      <c r="C13" s="24">
        <v>4</v>
      </c>
      <c r="D13" s="24">
        <v>2</v>
      </c>
      <c r="E13" s="24"/>
      <c r="F13" s="25">
        <f>C13+(0.5*D13)+(0.5*E13)</f>
        <v>5</v>
      </c>
      <c r="G13" s="26"/>
      <c r="H13" s="143" t="s">
        <v>14</v>
      </c>
      <c r="I13" s="27">
        <v>96039</v>
      </c>
      <c r="J13" s="163" t="s">
        <v>16</v>
      </c>
    </row>
    <row r="14" spans="1:12" s="31" customFormat="1" ht="15.75" customHeight="1" thickBot="1" x14ac:dyDescent="0.3">
      <c r="A14" s="23">
        <v>96004</v>
      </c>
      <c r="B14" s="115" t="s">
        <v>17</v>
      </c>
      <c r="C14" s="24">
        <v>4</v>
      </c>
      <c r="D14" s="24">
        <v>2</v>
      </c>
      <c r="E14" s="28"/>
      <c r="F14" s="25">
        <f>C14+(0.5*D14)+(0.5*E14)</f>
        <v>5</v>
      </c>
      <c r="G14" s="29"/>
      <c r="H14" s="115" t="s">
        <v>14</v>
      </c>
      <c r="I14" s="30">
        <v>96039</v>
      </c>
      <c r="J14" s="164" t="s">
        <v>16</v>
      </c>
    </row>
    <row r="15" spans="1:12" s="31" customFormat="1" ht="15.75" customHeight="1" thickBot="1" x14ac:dyDescent="0.3">
      <c r="A15" s="32">
        <v>50002</v>
      </c>
      <c r="B15" s="117" t="s">
        <v>18</v>
      </c>
      <c r="C15" s="33">
        <v>3</v>
      </c>
      <c r="D15" s="33"/>
      <c r="E15" s="33"/>
      <c r="F15" s="34">
        <f>C15+(0.5*D15)+(0.5*E15)</f>
        <v>3</v>
      </c>
      <c r="G15" s="35"/>
      <c r="H15" s="33"/>
      <c r="I15" s="33"/>
      <c r="J15" s="169"/>
    </row>
    <row r="16" spans="1:12" s="37" customFormat="1" ht="15.75" customHeight="1" thickBot="1" x14ac:dyDescent="0.3">
      <c r="A16" s="18">
        <v>96000</v>
      </c>
      <c r="B16" s="115" t="s">
        <v>19</v>
      </c>
      <c r="C16" s="19">
        <v>4</v>
      </c>
      <c r="D16" s="19">
        <v>2</v>
      </c>
      <c r="E16" s="19"/>
      <c r="F16" s="20">
        <f>C16+(0.5*D16)+(0.5*E16)</f>
        <v>5</v>
      </c>
      <c r="G16" s="36"/>
      <c r="H16" s="22"/>
      <c r="I16" s="22"/>
      <c r="J16" s="122"/>
    </row>
    <row r="17" spans="1:11" s="37" customFormat="1" ht="15.75" customHeight="1" x14ac:dyDescent="0.25">
      <c r="A17" s="215">
        <v>10028</v>
      </c>
      <c r="B17" s="217" t="s">
        <v>40</v>
      </c>
      <c r="C17" s="219">
        <v>3</v>
      </c>
      <c r="D17" s="219">
        <v>2</v>
      </c>
      <c r="E17" s="219">
        <v>2</v>
      </c>
      <c r="F17" s="221">
        <v>5</v>
      </c>
      <c r="G17" s="126"/>
      <c r="H17" s="127"/>
      <c r="I17" s="127">
        <v>93054</v>
      </c>
      <c r="J17" s="165" t="s">
        <v>80</v>
      </c>
    </row>
    <row r="18" spans="1:11" s="37" customFormat="1" ht="15.75" customHeight="1" thickBot="1" x14ac:dyDescent="0.3">
      <c r="A18" s="216"/>
      <c r="B18" s="218"/>
      <c r="C18" s="220"/>
      <c r="D18" s="220"/>
      <c r="E18" s="220"/>
      <c r="F18" s="222"/>
      <c r="G18" s="128"/>
      <c r="H18" s="129"/>
      <c r="I18" s="129">
        <v>93045</v>
      </c>
      <c r="J18" s="166" t="s">
        <v>81</v>
      </c>
    </row>
    <row r="19" spans="1:11" ht="15.75" thickBot="1" x14ac:dyDescent="0.3">
      <c r="A19" s="38" t="s">
        <v>20</v>
      </c>
      <c r="B19" s="118">
        <f>SUM(C19:E19)</f>
        <v>30</v>
      </c>
      <c r="C19" s="39">
        <f>SUM(C12:C18)</f>
        <v>20</v>
      </c>
      <c r="D19" s="39">
        <f>SUM(D12:D18)</f>
        <v>8</v>
      </c>
      <c r="E19" s="39">
        <f>SUM(E12:E18)</f>
        <v>2</v>
      </c>
      <c r="F19" s="40">
        <f>SUM(F12:F18)</f>
        <v>25</v>
      </c>
      <c r="G19" s="123"/>
      <c r="H19" s="124"/>
      <c r="I19" s="124"/>
      <c r="J19" s="167"/>
    </row>
    <row r="20" spans="1:11" s="16" customFormat="1" ht="12.75" x14ac:dyDescent="0.2">
      <c r="F20" s="15"/>
    </row>
    <row r="21" spans="1:11" ht="16.5" thickBot="1" x14ac:dyDescent="0.3">
      <c r="A21" s="14" t="s">
        <v>21</v>
      </c>
    </row>
    <row r="22" spans="1:11" x14ac:dyDescent="0.25">
      <c r="A22" s="198" t="s">
        <v>0</v>
      </c>
      <c r="B22" s="199"/>
      <c r="C22" s="199"/>
      <c r="D22" s="199"/>
      <c r="E22" s="199"/>
      <c r="F22" s="200"/>
      <c r="G22" s="198" t="s">
        <v>1</v>
      </c>
      <c r="H22" s="199"/>
      <c r="I22" s="199" t="s">
        <v>2</v>
      </c>
      <c r="J22" s="199"/>
      <c r="K22" s="2"/>
    </row>
    <row r="23" spans="1:11" ht="15.75" thickBot="1" x14ac:dyDescent="0.3">
      <c r="A23" s="3" t="s">
        <v>3</v>
      </c>
      <c r="B23" s="4" t="s">
        <v>4</v>
      </c>
      <c r="C23" s="4" t="s">
        <v>5</v>
      </c>
      <c r="D23" s="4" t="s">
        <v>6</v>
      </c>
      <c r="E23" s="4" t="s">
        <v>7</v>
      </c>
      <c r="F23" s="5" t="s">
        <v>8</v>
      </c>
      <c r="G23" s="3" t="s">
        <v>3</v>
      </c>
      <c r="H23" s="4" t="s">
        <v>4</v>
      </c>
      <c r="I23" s="4" t="s">
        <v>3</v>
      </c>
      <c r="J23" s="4" t="s">
        <v>4</v>
      </c>
    </row>
    <row r="24" spans="1:11" s="31" customFormat="1" ht="15" customHeight="1" x14ac:dyDescent="0.25">
      <c r="A24" s="227">
        <v>96003</v>
      </c>
      <c r="B24" s="224" t="s">
        <v>22</v>
      </c>
      <c r="C24" s="224">
        <v>3</v>
      </c>
      <c r="D24" s="224">
        <v>3</v>
      </c>
      <c r="E24" s="224"/>
      <c r="F24" s="233">
        <f>C24+(0.5*D24)+(0.5*E24)</f>
        <v>4.5</v>
      </c>
      <c r="G24" s="43"/>
      <c r="H24" s="27" t="s">
        <v>14</v>
      </c>
      <c r="I24" s="231"/>
      <c r="J24" s="231"/>
    </row>
    <row r="25" spans="1:11" s="31" customFormat="1" ht="15" customHeight="1" x14ac:dyDescent="0.25">
      <c r="A25" s="241"/>
      <c r="B25" s="240"/>
      <c r="C25" s="240"/>
      <c r="D25" s="240"/>
      <c r="E25" s="240"/>
      <c r="F25" s="246"/>
      <c r="G25" s="44">
        <v>96039</v>
      </c>
      <c r="H25" s="125" t="s">
        <v>13</v>
      </c>
      <c r="I25" s="242"/>
      <c r="J25" s="242"/>
    </row>
    <row r="26" spans="1:11" s="31" customFormat="1" ht="15.75" thickBot="1" x14ac:dyDescent="0.3">
      <c r="A26" s="228"/>
      <c r="B26" s="225"/>
      <c r="C26" s="225"/>
      <c r="D26" s="225"/>
      <c r="E26" s="225"/>
      <c r="F26" s="234">
        <f t="shared" ref="F26:F32" si="0">C26+(0.5*D26)+(0.5*E26)</f>
        <v>0</v>
      </c>
      <c r="G26" s="45">
        <v>96002</v>
      </c>
      <c r="H26" s="99" t="s">
        <v>15</v>
      </c>
      <c r="I26" s="232"/>
      <c r="J26" s="232"/>
    </row>
    <row r="27" spans="1:11" ht="15.75" customHeight="1" thickBot="1" x14ac:dyDescent="0.3">
      <c r="A27" s="51">
        <v>96005</v>
      </c>
      <c r="B27" s="59" t="s">
        <v>24</v>
      </c>
      <c r="C27" s="52">
        <v>1</v>
      </c>
      <c r="D27" s="52">
        <v>0.5</v>
      </c>
      <c r="E27" s="52"/>
      <c r="F27" s="34">
        <f t="shared" si="0"/>
        <v>1.25</v>
      </c>
      <c r="G27" s="53">
        <v>96000</v>
      </c>
      <c r="H27" s="138" t="s">
        <v>19</v>
      </c>
      <c r="I27" s="54"/>
      <c r="J27" s="138"/>
    </row>
    <row r="28" spans="1:11" ht="15.75" customHeight="1" thickBot="1" x14ac:dyDescent="0.3">
      <c r="A28" s="6">
        <v>96006</v>
      </c>
      <c r="B28" s="59" t="s">
        <v>25</v>
      </c>
      <c r="C28" s="7"/>
      <c r="D28" s="7"/>
      <c r="E28" s="7">
        <v>1.5</v>
      </c>
      <c r="F28" s="34">
        <f t="shared" si="0"/>
        <v>0.75</v>
      </c>
      <c r="G28" s="55">
        <v>96000</v>
      </c>
      <c r="H28" s="7" t="s">
        <v>19</v>
      </c>
      <c r="I28" s="56">
        <v>96005</v>
      </c>
      <c r="J28" s="59" t="s">
        <v>24</v>
      </c>
    </row>
    <row r="29" spans="1:11" ht="15.75" customHeight="1" thickBot="1" x14ac:dyDescent="0.3">
      <c r="A29" s="23">
        <v>96008</v>
      </c>
      <c r="B29" s="117" t="s">
        <v>26</v>
      </c>
      <c r="C29" s="24">
        <v>2</v>
      </c>
      <c r="D29" s="24">
        <v>1</v>
      </c>
      <c r="E29" s="24"/>
      <c r="F29" s="34">
        <f t="shared" si="0"/>
        <v>2.5</v>
      </c>
      <c r="G29" s="43">
        <v>96000</v>
      </c>
      <c r="H29" s="27" t="s">
        <v>19</v>
      </c>
      <c r="I29" s="57"/>
      <c r="J29" s="143"/>
    </row>
    <row r="30" spans="1:11" ht="15.75" customHeight="1" thickBot="1" x14ac:dyDescent="0.3">
      <c r="A30" s="32">
        <v>96018</v>
      </c>
      <c r="B30" s="117" t="s">
        <v>27</v>
      </c>
      <c r="C30" s="33">
        <v>3</v>
      </c>
      <c r="D30" s="58">
        <v>2</v>
      </c>
      <c r="E30" s="58"/>
      <c r="F30" s="34">
        <f t="shared" si="0"/>
        <v>4</v>
      </c>
      <c r="G30" s="55">
        <v>96000</v>
      </c>
      <c r="H30" s="7" t="s">
        <v>19</v>
      </c>
      <c r="I30" s="56"/>
      <c r="J30" s="7"/>
    </row>
    <row r="31" spans="1:11" ht="15.75" customHeight="1" thickBot="1" x14ac:dyDescent="0.3">
      <c r="A31" s="32">
        <v>50075</v>
      </c>
      <c r="B31" s="117" t="s">
        <v>28</v>
      </c>
      <c r="C31" s="33">
        <v>2</v>
      </c>
      <c r="D31" s="58">
        <v>2</v>
      </c>
      <c r="E31" s="58"/>
      <c r="F31" s="34">
        <f t="shared" si="0"/>
        <v>3</v>
      </c>
      <c r="G31" s="55">
        <v>96000</v>
      </c>
      <c r="H31" s="7" t="s">
        <v>19</v>
      </c>
      <c r="I31" s="56"/>
      <c r="J31" s="59"/>
    </row>
    <row r="32" spans="1:11" ht="15.75" customHeight="1" thickBot="1" x14ac:dyDescent="0.3">
      <c r="A32" s="130">
        <v>10031</v>
      </c>
      <c r="B32" s="131" t="s">
        <v>82</v>
      </c>
      <c r="C32" s="132">
        <v>3</v>
      </c>
      <c r="D32" s="133">
        <v>1</v>
      </c>
      <c r="E32" s="133"/>
      <c r="F32" s="134">
        <f t="shared" si="0"/>
        <v>3.5</v>
      </c>
      <c r="G32" s="135">
        <v>10028</v>
      </c>
      <c r="H32" s="132" t="s">
        <v>40</v>
      </c>
      <c r="I32" s="136"/>
      <c r="J32" s="131"/>
    </row>
    <row r="33" spans="1:11" ht="15.75" customHeight="1" thickBot="1" x14ac:dyDescent="0.3">
      <c r="A33" s="130">
        <v>10059</v>
      </c>
      <c r="B33" s="131" t="s">
        <v>83</v>
      </c>
      <c r="C33" s="132">
        <v>2</v>
      </c>
      <c r="D33" s="133">
        <v>2</v>
      </c>
      <c r="E33" s="133"/>
      <c r="F33" s="134">
        <v>3</v>
      </c>
      <c r="G33" s="135">
        <v>10028</v>
      </c>
      <c r="H33" s="132" t="s">
        <v>40</v>
      </c>
      <c r="I33" s="136"/>
      <c r="J33" s="131"/>
    </row>
    <row r="34" spans="1:11" ht="15.75" thickBot="1" x14ac:dyDescent="0.3">
      <c r="A34" s="38" t="s">
        <v>20</v>
      </c>
      <c r="B34" s="118">
        <f>SUM(C34:E34)</f>
        <v>29</v>
      </c>
      <c r="C34" s="39">
        <f>SUM(C24:C33)</f>
        <v>16</v>
      </c>
      <c r="D34" s="39">
        <f>SUM(D24:D33)</f>
        <v>11.5</v>
      </c>
      <c r="E34" s="39">
        <f>SUM(E24:E33)</f>
        <v>1.5</v>
      </c>
      <c r="F34" s="39">
        <f>SUM(F24:F33)</f>
        <v>22.5</v>
      </c>
      <c r="G34" s="41"/>
      <c r="H34" s="42"/>
      <c r="I34" s="42"/>
      <c r="J34" s="42"/>
    </row>
    <row r="35" spans="1:11" s="16" customFormat="1" ht="12.75" x14ac:dyDescent="0.2"/>
    <row r="36" spans="1:11" ht="15.75" x14ac:dyDescent="0.25">
      <c r="A36" s="14" t="s">
        <v>29</v>
      </c>
    </row>
    <row r="37" spans="1:11" s="16" customFormat="1" ht="12.75" x14ac:dyDescent="0.2">
      <c r="A37" s="15"/>
    </row>
    <row r="38" spans="1:11" ht="16.5" thickBot="1" x14ac:dyDescent="0.3">
      <c r="A38" s="14" t="s">
        <v>97</v>
      </c>
    </row>
    <row r="39" spans="1:11" ht="15" customHeight="1" x14ac:dyDescent="0.25">
      <c r="A39" s="198" t="s">
        <v>0</v>
      </c>
      <c r="B39" s="199"/>
      <c r="C39" s="199"/>
      <c r="D39" s="199"/>
      <c r="E39" s="199"/>
      <c r="F39" s="200"/>
      <c r="G39" s="198" t="s">
        <v>1</v>
      </c>
      <c r="H39" s="199"/>
      <c r="I39" s="201" t="s">
        <v>2</v>
      </c>
      <c r="J39" s="236"/>
      <c r="K39" s="2"/>
    </row>
    <row r="40" spans="1:11" ht="15.75" thickBot="1" x14ac:dyDescent="0.3">
      <c r="A40" s="3" t="s">
        <v>3</v>
      </c>
      <c r="B40" s="4" t="s">
        <v>4</v>
      </c>
      <c r="C40" s="4" t="s">
        <v>5</v>
      </c>
      <c r="D40" s="4" t="s">
        <v>6</v>
      </c>
      <c r="E40" s="4" t="s">
        <v>7</v>
      </c>
      <c r="F40" s="5" t="s">
        <v>8</v>
      </c>
      <c r="G40" s="3" t="s">
        <v>3</v>
      </c>
      <c r="H40" s="4" t="s">
        <v>4</v>
      </c>
      <c r="I40" s="4" t="s">
        <v>3</v>
      </c>
      <c r="J40" s="4" t="s">
        <v>4</v>
      </c>
    </row>
    <row r="41" spans="1:11" s="31" customFormat="1" ht="15" customHeight="1" x14ac:dyDescent="0.25">
      <c r="A41" s="275">
        <v>50112</v>
      </c>
      <c r="B41" s="274" t="s">
        <v>30</v>
      </c>
      <c r="C41" s="273">
        <v>3</v>
      </c>
      <c r="D41" s="273">
        <v>2</v>
      </c>
      <c r="E41" s="273"/>
      <c r="F41" s="282">
        <f t="shared" ref="F41:F53" si="1">C41+(0.5*D41)+(0.5*E41)</f>
        <v>4</v>
      </c>
      <c r="G41" s="60">
        <v>96002</v>
      </c>
      <c r="H41" s="97" t="s">
        <v>15</v>
      </c>
      <c r="I41" s="61">
        <v>96004</v>
      </c>
      <c r="J41" s="144" t="s">
        <v>17</v>
      </c>
    </row>
    <row r="42" spans="1:11" s="31" customFormat="1" ht="15.75" customHeight="1" thickBot="1" x14ac:dyDescent="0.3">
      <c r="A42" s="277"/>
      <c r="B42" s="262"/>
      <c r="C42" s="260"/>
      <c r="D42" s="260"/>
      <c r="E42" s="260"/>
      <c r="F42" s="283">
        <f t="shared" si="1"/>
        <v>0</v>
      </c>
      <c r="G42" s="46">
        <v>96003</v>
      </c>
      <c r="H42" s="49" t="s">
        <v>22</v>
      </c>
      <c r="I42" s="62">
        <v>96030</v>
      </c>
      <c r="J42" s="119" t="s">
        <v>31</v>
      </c>
    </row>
    <row r="43" spans="1:11" s="31" customFormat="1" x14ac:dyDescent="0.25">
      <c r="A43" s="276">
        <v>96030</v>
      </c>
      <c r="B43" s="261" t="s">
        <v>31</v>
      </c>
      <c r="C43" s="259">
        <v>2</v>
      </c>
      <c r="D43" s="259">
        <v>2</v>
      </c>
      <c r="E43" s="259"/>
      <c r="F43" s="282">
        <f t="shared" si="1"/>
        <v>3</v>
      </c>
      <c r="G43" s="60">
        <v>96002</v>
      </c>
      <c r="H43" s="97" t="s">
        <v>15</v>
      </c>
      <c r="I43" s="320">
        <v>96004</v>
      </c>
      <c r="J43" s="274" t="s">
        <v>17</v>
      </c>
    </row>
    <row r="44" spans="1:11" s="31" customFormat="1" ht="15.75" thickBot="1" x14ac:dyDescent="0.3">
      <c r="A44" s="277"/>
      <c r="B44" s="262"/>
      <c r="C44" s="260"/>
      <c r="D44" s="260"/>
      <c r="E44" s="260"/>
      <c r="F44" s="283">
        <f t="shared" si="1"/>
        <v>0</v>
      </c>
      <c r="G44" s="46">
        <v>96003</v>
      </c>
      <c r="H44" s="49" t="s">
        <v>22</v>
      </c>
      <c r="I44" s="321"/>
      <c r="J44" s="262"/>
    </row>
    <row r="45" spans="1:11" s="31" customFormat="1" ht="15" customHeight="1" x14ac:dyDescent="0.25">
      <c r="A45" s="316">
        <v>96009</v>
      </c>
      <c r="B45" s="317" t="s">
        <v>33</v>
      </c>
      <c r="C45" s="281">
        <v>1</v>
      </c>
      <c r="D45" s="281">
        <v>0.5</v>
      </c>
      <c r="E45" s="281"/>
      <c r="F45" s="282">
        <f t="shared" si="1"/>
        <v>1.25</v>
      </c>
      <c r="G45" s="60">
        <v>96005</v>
      </c>
      <c r="H45" s="97" t="s">
        <v>24</v>
      </c>
      <c r="I45" s="281"/>
      <c r="J45" s="317"/>
    </row>
    <row r="46" spans="1:11" ht="15.75" customHeight="1" thickBot="1" x14ac:dyDescent="0.3">
      <c r="A46" s="264"/>
      <c r="B46" s="266"/>
      <c r="C46" s="268"/>
      <c r="D46" s="268"/>
      <c r="E46" s="268"/>
      <c r="F46" s="283">
        <f t="shared" si="1"/>
        <v>0</v>
      </c>
      <c r="G46" s="65">
        <v>96006</v>
      </c>
      <c r="H46" s="145" t="s">
        <v>25</v>
      </c>
      <c r="I46" s="267"/>
      <c r="J46" s="265"/>
    </row>
    <row r="47" spans="1:11" ht="15" customHeight="1" x14ac:dyDescent="0.25">
      <c r="A47" s="316">
        <v>50022</v>
      </c>
      <c r="B47" s="317" t="s">
        <v>34</v>
      </c>
      <c r="C47" s="281">
        <v>4</v>
      </c>
      <c r="D47" s="281">
        <v>1</v>
      </c>
      <c r="E47" s="281"/>
      <c r="F47" s="318">
        <f t="shared" si="1"/>
        <v>4.5</v>
      </c>
      <c r="G47" s="66">
        <v>50002</v>
      </c>
      <c r="H47" s="27" t="s">
        <v>18</v>
      </c>
      <c r="I47" s="231"/>
      <c r="J47" s="231"/>
    </row>
    <row r="48" spans="1:11" ht="15.75" customHeight="1" thickBot="1" x14ac:dyDescent="0.3">
      <c r="A48" s="264"/>
      <c r="B48" s="266"/>
      <c r="C48" s="268"/>
      <c r="D48" s="268"/>
      <c r="E48" s="268"/>
      <c r="F48" s="319">
        <f t="shared" si="1"/>
        <v>0</v>
      </c>
      <c r="G48" s="67">
        <v>96018</v>
      </c>
      <c r="H48" s="99" t="s">
        <v>27</v>
      </c>
      <c r="I48" s="232"/>
      <c r="J48" s="232"/>
    </row>
    <row r="49" spans="1:11" ht="15" customHeight="1" x14ac:dyDescent="0.25">
      <c r="A49" s="316">
        <v>96010</v>
      </c>
      <c r="B49" s="317" t="s">
        <v>35</v>
      </c>
      <c r="C49" s="281"/>
      <c r="D49" s="281"/>
      <c r="E49" s="281">
        <v>1.5</v>
      </c>
      <c r="F49" s="282">
        <f t="shared" si="1"/>
        <v>0.75</v>
      </c>
      <c r="G49" s="68">
        <v>96005</v>
      </c>
      <c r="H49" s="146" t="s">
        <v>24</v>
      </c>
      <c r="I49" s="267">
        <v>96009</v>
      </c>
      <c r="J49" s="265" t="s">
        <v>33</v>
      </c>
    </row>
    <row r="50" spans="1:11" ht="15.75" customHeight="1" thickBot="1" x14ac:dyDescent="0.3">
      <c r="A50" s="264"/>
      <c r="B50" s="266"/>
      <c r="C50" s="268"/>
      <c r="D50" s="268"/>
      <c r="E50" s="268"/>
      <c r="F50" s="283">
        <f t="shared" si="1"/>
        <v>0</v>
      </c>
      <c r="G50" s="67">
        <v>96006</v>
      </c>
      <c r="H50" s="99" t="s">
        <v>25</v>
      </c>
      <c r="I50" s="268"/>
      <c r="J50" s="266"/>
    </row>
    <row r="51" spans="1:11" x14ac:dyDescent="0.25">
      <c r="A51" s="276">
        <v>96011</v>
      </c>
      <c r="B51" s="261" t="s">
        <v>36</v>
      </c>
      <c r="C51" s="259">
        <v>3</v>
      </c>
      <c r="D51" s="259">
        <v>2</v>
      </c>
      <c r="E51" s="259"/>
      <c r="F51" s="282">
        <f t="shared" si="1"/>
        <v>4</v>
      </c>
      <c r="G51" s="60">
        <v>96000</v>
      </c>
      <c r="H51" s="144" t="s">
        <v>19</v>
      </c>
      <c r="I51" s="273"/>
      <c r="J51" s="274"/>
    </row>
    <row r="52" spans="1:11" ht="15.75" thickBot="1" x14ac:dyDescent="0.3">
      <c r="A52" s="277"/>
      <c r="B52" s="262"/>
      <c r="C52" s="260"/>
      <c r="D52" s="260"/>
      <c r="E52" s="260"/>
      <c r="F52" s="283">
        <f t="shared" si="1"/>
        <v>0</v>
      </c>
      <c r="G52" s="67">
        <v>96003</v>
      </c>
      <c r="H52" s="147" t="s">
        <v>22</v>
      </c>
      <c r="I52" s="260"/>
      <c r="J52" s="262"/>
    </row>
    <row r="53" spans="1:11" ht="15.75" customHeight="1" thickBot="1" x14ac:dyDescent="0.3">
      <c r="A53" s="32">
        <v>50052</v>
      </c>
      <c r="B53" s="117" t="s">
        <v>37</v>
      </c>
      <c r="C53" s="33">
        <v>3</v>
      </c>
      <c r="D53" s="33">
        <v>2</v>
      </c>
      <c r="E53" s="33"/>
      <c r="F53" s="34">
        <f t="shared" si="1"/>
        <v>4</v>
      </c>
      <c r="G53" s="62">
        <v>50075</v>
      </c>
      <c r="H53" s="119" t="s">
        <v>28</v>
      </c>
      <c r="I53" s="47">
        <v>96011</v>
      </c>
      <c r="J53" s="119" t="s">
        <v>36</v>
      </c>
    </row>
    <row r="54" spans="1:11" ht="15.75" thickBot="1" x14ac:dyDescent="0.3">
      <c r="A54" s="130">
        <v>10078</v>
      </c>
      <c r="B54" s="131" t="s">
        <v>84</v>
      </c>
      <c r="C54" s="132">
        <v>2</v>
      </c>
      <c r="D54" s="132">
        <v>1</v>
      </c>
      <c r="E54" s="132"/>
      <c r="F54" s="134">
        <v>2.5</v>
      </c>
      <c r="G54" s="139"/>
      <c r="H54" s="140"/>
      <c r="I54" s="141"/>
      <c r="J54" s="140"/>
    </row>
    <row r="55" spans="1:11" ht="15.75" customHeight="1" thickBot="1" x14ac:dyDescent="0.3">
      <c r="A55" s="130">
        <v>10064</v>
      </c>
      <c r="B55" s="131" t="s">
        <v>85</v>
      </c>
      <c r="C55" s="132">
        <v>3</v>
      </c>
      <c r="D55" s="132">
        <v>2</v>
      </c>
      <c r="E55" s="132"/>
      <c r="F55" s="134">
        <v>4</v>
      </c>
      <c r="G55" s="139">
        <v>10059</v>
      </c>
      <c r="H55" s="131" t="s">
        <v>83</v>
      </c>
      <c r="I55" s="141">
        <v>10031</v>
      </c>
      <c r="J55" s="131" t="s">
        <v>82</v>
      </c>
    </row>
    <row r="56" spans="1:11" ht="15.75" thickBot="1" x14ac:dyDescent="0.3">
      <c r="A56" s="38" t="s">
        <v>20</v>
      </c>
      <c r="B56" s="118">
        <f>SUM(C56:E56)</f>
        <v>35</v>
      </c>
      <c r="C56" s="39">
        <f>SUM(C41:C55)</f>
        <v>21</v>
      </c>
      <c r="D56" s="39">
        <f>SUM(D41:D55)</f>
        <v>12.5</v>
      </c>
      <c r="E56" s="39">
        <f>SUM(E41:E55)</f>
        <v>1.5</v>
      </c>
      <c r="F56" s="39">
        <f>SUM(F41:F55)</f>
        <v>28</v>
      </c>
      <c r="G56" s="41"/>
      <c r="H56" s="42"/>
      <c r="I56" s="42"/>
      <c r="J56" s="42"/>
    </row>
    <row r="57" spans="1:11" s="73" customFormat="1" ht="12.75" x14ac:dyDescent="0.2">
      <c r="A57" s="69"/>
      <c r="B57" s="70"/>
      <c r="C57" s="69"/>
      <c r="D57" s="69"/>
      <c r="E57" s="69"/>
      <c r="F57" s="71"/>
      <c r="G57" s="72"/>
      <c r="H57" s="72"/>
      <c r="I57" s="72"/>
      <c r="J57" s="72"/>
    </row>
    <row r="58" spans="1:11" s="31" customFormat="1" ht="16.5" thickBot="1" x14ac:dyDescent="0.3">
      <c r="A58" s="14" t="s">
        <v>98</v>
      </c>
      <c r="B58" s="70"/>
      <c r="C58" s="69"/>
      <c r="D58" s="69"/>
      <c r="E58" s="69"/>
      <c r="F58" s="74"/>
      <c r="G58" s="72"/>
      <c r="H58" s="72"/>
      <c r="I58" s="72"/>
      <c r="J58" s="72"/>
    </row>
    <row r="59" spans="1:11" ht="15" customHeight="1" x14ac:dyDescent="0.25">
      <c r="A59" s="198" t="s">
        <v>0</v>
      </c>
      <c r="B59" s="199"/>
      <c r="C59" s="199"/>
      <c r="D59" s="199"/>
      <c r="E59" s="199"/>
      <c r="F59" s="200"/>
      <c r="G59" s="198" t="s">
        <v>1</v>
      </c>
      <c r="H59" s="199"/>
      <c r="I59" s="201" t="s">
        <v>2</v>
      </c>
      <c r="J59" s="236"/>
      <c r="K59" s="2"/>
    </row>
    <row r="60" spans="1:11" ht="15.75" thickBot="1" x14ac:dyDescent="0.3">
      <c r="A60" s="3" t="s">
        <v>3</v>
      </c>
      <c r="B60" s="4" t="s">
        <v>4</v>
      </c>
      <c r="C60" s="4" t="s">
        <v>5</v>
      </c>
      <c r="D60" s="4" t="s">
        <v>6</v>
      </c>
      <c r="E60" s="4" t="s">
        <v>7</v>
      </c>
      <c r="F60" s="5" t="s">
        <v>8</v>
      </c>
      <c r="G60" s="3" t="s">
        <v>3</v>
      </c>
      <c r="H60" s="4" t="s">
        <v>4</v>
      </c>
      <c r="I60" s="4" t="s">
        <v>3</v>
      </c>
      <c r="J60" s="4" t="s">
        <v>4</v>
      </c>
    </row>
    <row r="61" spans="1:11" ht="15.75" customHeight="1" thickBot="1" x14ac:dyDescent="0.3">
      <c r="A61" s="46">
        <v>50009</v>
      </c>
      <c r="B61" s="119" t="s">
        <v>23</v>
      </c>
      <c r="C61" s="47">
        <v>3</v>
      </c>
      <c r="D61" s="47">
        <v>2</v>
      </c>
      <c r="E61" s="47"/>
      <c r="F61" s="48">
        <f>C61+(0.5*D61)+(0.5*E61)</f>
        <v>4</v>
      </c>
      <c r="G61" s="46">
        <v>96002</v>
      </c>
      <c r="H61" s="47" t="s">
        <v>15</v>
      </c>
      <c r="I61" s="50"/>
      <c r="J61" s="138"/>
    </row>
    <row r="62" spans="1:11" ht="15.75" thickBot="1" x14ac:dyDescent="0.3">
      <c r="A62" s="18">
        <v>50077</v>
      </c>
      <c r="B62" s="117" t="s">
        <v>38</v>
      </c>
      <c r="C62" s="19">
        <v>2</v>
      </c>
      <c r="D62" s="19">
        <v>1</v>
      </c>
      <c r="E62" s="19"/>
      <c r="F62" s="20">
        <f>C62+(0.5*D62)+(0.5*E62)</f>
        <v>2.5</v>
      </c>
      <c r="G62" s="23">
        <v>96003</v>
      </c>
      <c r="H62" s="24" t="s">
        <v>22</v>
      </c>
      <c r="I62" s="57"/>
      <c r="J62" s="52"/>
    </row>
    <row r="63" spans="1:11" s="31" customFormat="1" ht="15" customHeight="1" x14ac:dyDescent="0.25">
      <c r="A63" s="275">
        <v>50005</v>
      </c>
      <c r="B63" s="274" t="s">
        <v>39</v>
      </c>
      <c r="C63" s="273">
        <v>3</v>
      </c>
      <c r="D63" s="273"/>
      <c r="E63" s="281"/>
      <c r="F63" s="314">
        <f>C63+(0.5*D63)+(0.5*E63)</f>
        <v>3</v>
      </c>
      <c r="G63" s="60">
        <v>50002</v>
      </c>
      <c r="H63" s="97" t="s">
        <v>18</v>
      </c>
      <c r="I63" s="224"/>
      <c r="J63" s="224"/>
    </row>
    <row r="64" spans="1:11" s="31" customFormat="1" ht="15.75" thickBot="1" x14ac:dyDescent="0.3">
      <c r="A64" s="277"/>
      <c r="B64" s="262"/>
      <c r="C64" s="260"/>
      <c r="D64" s="260"/>
      <c r="E64" s="268"/>
      <c r="F64" s="315">
        <f>C64+(0.5*D64)+(0.5*E64)</f>
        <v>0</v>
      </c>
      <c r="G64" s="67">
        <v>50022</v>
      </c>
      <c r="H64" s="99" t="s">
        <v>34</v>
      </c>
      <c r="I64" s="225"/>
      <c r="J64" s="225"/>
    </row>
    <row r="65" spans="1:11" x14ac:dyDescent="0.25">
      <c r="A65" s="307">
        <v>50019</v>
      </c>
      <c r="B65" s="310" t="s">
        <v>41</v>
      </c>
      <c r="C65" s="310">
        <v>3</v>
      </c>
      <c r="D65" s="310">
        <v>3</v>
      </c>
      <c r="E65" s="310"/>
      <c r="F65" s="311">
        <f>C65+(0.5*D65)+(0.5*E65)</f>
        <v>4.5</v>
      </c>
      <c r="G65" s="66">
        <v>96003</v>
      </c>
      <c r="H65" s="27" t="s">
        <v>22</v>
      </c>
      <c r="I65" s="231"/>
      <c r="J65" s="231"/>
    </row>
    <row r="66" spans="1:11" ht="15" customHeight="1" x14ac:dyDescent="0.25">
      <c r="A66" s="308"/>
      <c r="B66" s="285"/>
      <c r="C66" s="285"/>
      <c r="D66" s="285"/>
      <c r="E66" s="285"/>
      <c r="F66" s="312"/>
      <c r="G66" s="76">
        <v>50112</v>
      </c>
      <c r="H66" s="125" t="s">
        <v>42</v>
      </c>
      <c r="I66" s="242"/>
      <c r="J66" s="242"/>
    </row>
    <row r="67" spans="1:11" s="31" customFormat="1" ht="15.75" customHeight="1" thickBot="1" x14ac:dyDescent="0.3">
      <c r="A67" s="309"/>
      <c r="B67" s="286"/>
      <c r="C67" s="286"/>
      <c r="D67" s="286"/>
      <c r="E67" s="286"/>
      <c r="F67" s="313">
        <f>C67+(0.5*D67)+(0.5*E67)</f>
        <v>0</v>
      </c>
      <c r="G67" s="67">
        <v>96030</v>
      </c>
      <c r="H67" s="99" t="s">
        <v>31</v>
      </c>
      <c r="I67" s="232"/>
      <c r="J67" s="232"/>
    </row>
    <row r="68" spans="1:11" s="31" customFormat="1" ht="15" customHeight="1" x14ac:dyDescent="0.25">
      <c r="A68" s="276">
        <v>50061</v>
      </c>
      <c r="B68" s="261" t="s">
        <v>43</v>
      </c>
      <c r="C68" s="259"/>
      <c r="D68" s="259"/>
      <c r="E68" s="259">
        <v>2.5</v>
      </c>
      <c r="F68" s="279">
        <f>C68+(0.5*D68)+(0.5*E68)</f>
        <v>1.25</v>
      </c>
      <c r="G68" s="68">
        <v>50002</v>
      </c>
      <c r="H68" s="146" t="s">
        <v>18</v>
      </c>
      <c r="I68" s="305"/>
      <c r="J68" s="305"/>
    </row>
    <row r="69" spans="1:11" s="31" customFormat="1" ht="15.75" thickBot="1" x14ac:dyDescent="0.3">
      <c r="A69" s="277"/>
      <c r="B69" s="262"/>
      <c r="C69" s="260"/>
      <c r="D69" s="260"/>
      <c r="E69" s="260"/>
      <c r="F69" s="280"/>
      <c r="G69" s="67">
        <v>50022</v>
      </c>
      <c r="H69" s="99" t="s">
        <v>34</v>
      </c>
      <c r="I69" s="225"/>
      <c r="J69" s="225"/>
    </row>
    <row r="70" spans="1:11" s="31" customFormat="1" ht="15" customHeight="1" x14ac:dyDescent="0.25">
      <c r="A70" s="276">
        <v>50029</v>
      </c>
      <c r="B70" s="261" t="s">
        <v>44</v>
      </c>
      <c r="C70" s="259">
        <v>3</v>
      </c>
      <c r="D70" s="259">
        <v>2</v>
      </c>
      <c r="E70" s="267"/>
      <c r="F70" s="306">
        <f>C70+(0.5*D70)+(0.5*E70)</f>
        <v>4</v>
      </c>
      <c r="G70" s="68">
        <v>50075</v>
      </c>
      <c r="H70" s="146" t="s">
        <v>28</v>
      </c>
      <c r="I70" s="305">
        <v>50019</v>
      </c>
      <c r="J70" s="305" t="s">
        <v>41</v>
      </c>
    </row>
    <row r="71" spans="1:11" s="31" customFormat="1" x14ac:dyDescent="0.25">
      <c r="A71" s="276"/>
      <c r="B71" s="261"/>
      <c r="C71" s="259"/>
      <c r="D71" s="259"/>
      <c r="E71" s="267"/>
      <c r="F71" s="306">
        <f>C71+(0.5*D71)+(0.5*E71)</f>
        <v>0</v>
      </c>
      <c r="G71" s="77">
        <v>50052</v>
      </c>
      <c r="H71" s="110" t="s">
        <v>37</v>
      </c>
      <c r="I71" s="240"/>
      <c r="J71" s="240"/>
    </row>
    <row r="72" spans="1:11" s="31" customFormat="1" ht="15.75" customHeight="1" thickBot="1" x14ac:dyDescent="0.3">
      <c r="A72" s="276"/>
      <c r="B72" s="261"/>
      <c r="C72" s="259"/>
      <c r="D72" s="259"/>
      <c r="E72" s="267"/>
      <c r="F72" s="306">
        <f>C72+(0.5*D72)+(0.5*E72)</f>
        <v>0</v>
      </c>
      <c r="G72" s="65">
        <v>50009</v>
      </c>
      <c r="H72" s="145" t="s">
        <v>23</v>
      </c>
      <c r="I72" s="240"/>
      <c r="J72" s="240"/>
    </row>
    <row r="73" spans="1:11" s="31" customFormat="1" ht="15" customHeight="1" x14ac:dyDescent="0.25">
      <c r="A73" s="275">
        <v>50103</v>
      </c>
      <c r="B73" s="274" t="s">
        <v>45</v>
      </c>
      <c r="C73" s="273">
        <v>2</v>
      </c>
      <c r="D73" s="273"/>
      <c r="E73" s="281"/>
      <c r="F73" s="282">
        <f>C73+(0.5*D73)+(0.5*E73)</f>
        <v>2</v>
      </c>
      <c r="G73" s="60">
        <v>96018</v>
      </c>
      <c r="H73" s="144" t="s">
        <v>27</v>
      </c>
      <c r="I73" s="273"/>
      <c r="J73" s="274"/>
    </row>
    <row r="74" spans="1:11" s="31" customFormat="1" ht="15.75" thickBot="1" x14ac:dyDescent="0.3">
      <c r="A74" s="277"/>
      <c r="B74" s="262"/>
      <c r="C74" s="260"/>
      <c r="D74" s="260"/>
      <c r="E74" s="268"/>
      <c r="F74" s="283"/>
      <c r="G74" s="46">
        <v>50022</v>
      </c>
      <c r="H74" s="119" t="s">
        <v>34</v>
      </c>
      <c r="I74" s="260"/>
      <c r="J74" s="262"/>
    </row>
    <row r="75" spans="1:11" ht="15.75" thickBot="1" x14ac:dyDescent="0.3">
      <c r="A75" s="130">
        <v>10074</v>
      </c>
      <c r="B75" s="131" t="s">
        <v>86</v>
      </c>
      <c r="C75" s="132">
        <v>2</v>
      </c>
      <c r="D75" s="132">
        <v>1</v>
      </c>
      <c r="E75" s="132"/>
      <c r="F75" s="170">
        <v>2.5</v>
      </c>
      <c r="G75" s="171">
        <v>10078</v>
      </c>
      <c r="H75" s="132" t="s">
        <v>84</v>
      </c>
      <c r="I75" s="132"/>
      <c r="J75" s="132"/>
    </row>
    <row r="76" spans="1:11" s="16" customFormat="1" ht="12.75" x14ac:dyDescent="0.2">
      <c r="A76" s="209">
        <v>10040</v>
      </c>
      <c r="B76" s="203" t="s">
        <v>87</v>
      </c>
      <c r="C76" s="203">
        <v>3</v>
      </c>
      <c r="D76" s="203">
        <v>3</v>
      </c>
      <c r="E76" s="203"/>
      <c r="F76" s="211">
        <v>4.5</v>
      </c>
      <c r="G76" s="172">
        <v>10064</v>
      </c>
      <c r="H76" s="173" t="s">
        <v>85</v>
      </c>
      <c r="I76" s="203"/>
      <c r="J76" s="206"/>
    </row>
    <row r="77" spans="1:11" ht="15.75" thickBot="1" x14ac:dyDescent="0.3">
      <c r="A77" s="213"/>
      <c r="B77" s="204"/>
      <c r="C77" s="204"/>
      <c r="D77" s="204"/>
      <c r="E77" s="204"/>
      <c r="F77" s="214"/>
      <c r="G77" s="174">
        <v>10031</v>
      </c>
      <c r="H77" s="175" t="s">
        <v>82</v>
      </c>
      <c r="I77" s="204"/>
      <c r="J77" s="207"/>
    </row>
    <row r="78" spans="1:11" s="31" customFormat="1" ht="15.75" thickBot="1" x14ac:dyDescent="0.3">
      <c r="A78" s="38" t="s">
        <v>20</v>
      </c>
      <c r="B78" s="118">
        <f>SUM(C78:E78)</f>
        <v>35.5</v>
      </c>
      <c r="C78" s="39">
        <f>SUM(C61:C77)</f>
        <v>21</v>
      </c>
      <c r="D78" s="39">
        <f>SUM(D61:D77)</f>
        <v>12</v>
      </c>
      <c r="E78" s="39">
        <f>SUM(E61:E77)</f>
        <v>2.5</v>
      </c>
      <c r="F78" s="39">
        <f>SUM(F61:F77)</f>
        <v>28.25</v>
      </c>
      <c r="G78" s="41"/>
      <c r="H78" s="42"/>
      <c r="I78" s="42"/>
      <c r="J78" s="42"/>
    </row>
    <row r="79" spans="1:11" ht="15" customHeight="1" x14ac:dyDescent="0.25">
      <c r="A79" s="15"/>
      <c r="B79" s="16"/>
      <c r="C79" s="16"/>
      <c r="D79" s="16"/>
      <c r="E79" s="16"/>
      <c r="F79" s="16"/>
      <c r="G79" s="16"/>
      <c r="H79" s="16"/>
      <c r="I79" s="16"/>
      <c r="J79" s="16"/>
      <c r="K79" s="2"/>
    </row>
    <row r="80" spans="1:11" ht="15.75" x14ac:dyDescent="0.25">
      <c r="A80" s="14" t="s">
        <v>46</v>
      </c>
    </row>
    <row r="81" spans="1:10" s="31" customFormat="1" ht="15" customHeight="1" x14ac:dyDescent="0.25">
      <c r="A81" s="15"/>
      <c r="B81" s="16"/>
      <c r="C81" s="16"/>
      <c r="D81" s="16"/>
      <c r="E81" s="16"/>
      <c r="F81" s="16"/>
      <c r="G81" s="16"/>
      <c r="H81" s="16"/>
      <c r="I81" s="16"/>
      <c r="J81" s="16"/>
    </row>
    <row r="82" spans="1:10" s="31" customFormat="1" ht="16.5" thickBot="1" x14ac:dyDescent="0.3">
      <c r="A82" s="14" t="s">
        <v>99</v>
      </c>
      <c r="B82" s="1"/>
      <c r="C82" s="1"/>
      <c r="D82" s="1"/>
      <c r="E82" s="1"/>
      <c r="F82" s="1"/>
      <c r="G82" s="1"/>
      <c r="H82" s="1"/>
      <c r="I82" s="1"/>
      <c r="J82" s="1"/>
    </row>
    <row r="83" spans="1:10" s="31" customFormat="1" ht="15.75" customHeight="1" x14ac:dyDescent="0.25">
      <c r="A83" s="198" t="s">
        <v>0</v>
      </c>
      <c r="B83" s="199"/>
      <c r="C83" s="199"/>
      <c r="D83" s="199"/>
      <c r="E83" s="199"/>
      <c r="F83" s="200"/>
      <c r="G83" s="198" t="s">
        <v>1</v>
      </c>
      <c r="H83" s="199"/>
      <c r="I83" s="201" t="s">
        <v>2</v>
      </c>
      <c r="J83" s="236"/>
    </row>
    <row r="84" spans="1:10" s="31" customFormat="1" ht="27" customHeight="1" thickBot="1" x14ac:dyDescent="0.3">
      <c r="A84" s="3" t="s">
        <v>3</v>
      </c>
      <c r="B84" s="4" t="s">
        <v>4</v>
      </c>
      <c r="C84" s="4" t="s">
        <v>5</v>
      </c>
      <c r="D84" s="4" t="s">
        <v>6</v>
      </c>
      <c r="E84" s="4" t="s">
        <v>7</v>
      </c>
      <c r="F84" s="5" t="s">
        <v>8</v>
      </c>
      <c r="G84" s="3" t="s">
        <v>3</v>
      </c>
      <c r="H84" s="4" t="s">
        <v>4</v>
      </c>
      <c r="I84" s="4" t="s">
        <v>3</v>
      </c>
      <c r="J84" s="4" t="s">
        <v>4</v>
      </c>
    </row>
    <row r="85" spans="1:10" s="31" customFormat="1" ht="15" customHeight="1" x14ac:dyDescent="0.25">
      <c r="A85" s="316">
        <v>50110</v>
      </c>
      <c r="B85" s="317" t="s">
        <v>32</v>
      </c>
      <c r="C85" s="281">
        <v>4</v>
      </c>
      <c r="D85" s="273">
        <v>2</v>
      </c>
      <c r="E85" s="281"/>
      <c r="F85" s="282">
        <f>C85+(0.5*D85)+(0.5*E85)</f>
        <v>5</v>
      </c>
      <c r="G85" s="63">
        <v>50009</v>
      </c>
      <c r="H85" s="148" t="s">
        <v>23</v>
      </c>
      <c r="I85" s="267"/>
      <c r="J85" s="265"/>
    </row>
    <row r="86" spans="1:10" s="31" customFormat="1" ht="15" customHeight="1" thickBot="1" x14ac:dyDescent="0.3">
      <c r="A86" s="264"/>
      <c r="B86" s="266"/>
      <c r="C86" s="268"/>
      <c r="D86" s="260"/>
      <c r="E86" s="268"/>
      <c r="F86" s="283">
        <f>C86+(0.5*D86)+(0.5*E86)</f>
        <v>0</v>
      </c>
      <c r="G86" s="64">
        <v>96003</v>
      </c>
      <c r="H86" s="145" t="s">
        <v>22</v>
      </c>
      <c r="I86" s="267"/>
      <c r="J86" s="265"/>
    </row>
    <row r="87" spans="1:10" s="31" customFormat="1" ht="21.75" customHeight="1" thickBot="1" x14ac:dyDescent="0.3">
      <c r="A87" s="78">
        <v>50098</v>
      </c>
      <c r="B87" s="120" t="s">
        <v>47</v>
      </c>
      <c r="C87" s="79"/>
      <c r="D87" s="79">
        <v>2</v>
      </c>
      <c r="E87" s="79"/>
      <c r="F87" s="80">
        <f>C87+(0.5*D87)+(0.5*E87)</f>
        <v>1</v>
      </c>
      <c r="G87" s="81">
        <v>50029</v>
      </c>
      <c r="H87" s="120" t="s">
        <v>44</v>
      </c>
      <c r="I87" s="79">
        <v>50045</v>
      </c>
      <c r="J87" s="120" t="s">
        <v>48</v>
      </c>
    </row>
    <row r="88" spans="1:10" s="37" customFormat="1" ht="27" customHeight="1" x14ac:dyDescent="0.25">
      <c r="A88" s="301">
        <v>50100</v>
      </c>
      <c r="B88" s="298" t="s">
        <v>49</v>
      </c>
      <c r="C88" s="295">
        <v>2</v>
      </c>
      <c r="D88" s="295">
        <v>1</v>
      </c>
      <c r="E88" s="295"/>
      <c r="F88" s="304">
        <f>C88+(0.5*D88)+(0.5*E88)</f>
        <v>2.5</v>
      </c>
      <c r="G88" s="82">
        <v>50110</v>
      </c>
      <c r="H88" s="149" t="s">
        <v>32</v>
      </c>
      <c r="I88" s="295">
        <v>50017</v>
      </c>
      <c r="J88" s="298" t="s">
        <v>50</v>
      </c>
    </row>
    <row r="89" spans="1:10" s="37" customFormat="1" ht="15" customHeight="1" x14ac:dyDescent="0.25">
      <c r="A89" s="302"/>
      <c r="B89" s="299"/>
      <c r="C89" s="296"/>
      <c r="D89" s="296"/>
      <c r="E89" s="296"/>
      <c r="F89" s="293"/>
      <c r="G89" s="83">
        <v>50103</v>
      </c>
      <c r="H89" s="150" t="s">
        <v>45</v>
      </c>
      <c r="I89" s="296"/>
      <c r="J89" s="299"/>
    </row>
    <row r="90" spans="1:10" s="37" customFormat="1" ht="15" customHeight="1" x14ac:dyDescent="0.25">
      <c r="A90" s="302"/>
      <c r="B90" s="299"/>
      <c r="C90" s="296"/>
      <c r="D90" s="296"/>
      <c r="E90" s="296"/>
      <c r="F90" s="293">
        <f t="shared" ref="F90:F95" si="2">C90+(0.5*D90)+(0.5*E90)</f>
        <v>0</v>
      </c>
      <c r="G90" s="83">
        <v>96009</v>
      </c>
      <c r="H90" s="151" t="s">
        <v>33</v>
      </c>
      <c r="I90" s="296"/>
      <c r="J90" s="299"/>
    </row>
    <row r="91" spans="1:10" s="37" customFormat="1" ht="15.75" customHeight="1" thickBot="1" x14ac:dyDescent="0.3">
      <c r="A91" s="303"/>
      <c r="B91" s="300"/>
      <c r="C91" s="297"/>
      <c r="D91" s="297"/>
      <c r="E91" s="297"/>
      <c r="F91" s="294">
        <f t="shared" si="2"/>
        <v>0</v>
      </c>
      <c r="G91" s="84">
        <v>96008</v>
      </c>
      <c r="H91" s="152" t="s">
        <v>26</v>
      </c>
      <c r="I91" s="297"/>
      <c r="J91" s="300"/>
    </row>
    <row r="92" spans="1:10" s="31" customFormat="1" ht="15.75" thickBot="1" x14ac:dyDescent="0.3">
      <c r="A92" s="32">
        <v>50025</v>
      </c>
      <c r="B92" s="117" t="s">
        <v>51</v>
      </c>
      <c r="C92" s="33">
        <v>3</v>
      </c>
      <c r="D92" s="33"/>
      <c r="E92" s="33"/>
      <c r="F92" s="34">
        <f t="shared" si="2"/>
        <v>3</v>
      </c>
      <c r="G92" s="87">
        <v>50022</v>
      </c>
      <c r="H92" s="155" t="s">
        <v>34</v>
      </c>
      <c r="I92" s="33"/>
      <c r="J92" s="117"/>
    </row>
    <row r="93" spans="1:10" s="37" customFormat="1" x14ac:dyDescent="0.25">
      <c r="A93" s="287">
        <v>50045</v>
      </c>
      <c r="B93" s="289" t="s">
        <v>48</v>
      </c>
      <c r="C93" s="291">
        <v>3</v>
      </c>
      <c r="D93" s="291">
        <v>1</v>
      </c>
      <c r="E93" s="291"/>
      <c r="F93" s="293">
        <f t="shared" si="2"/>
        <v>3.5</v>
      </c>
      <c r="G93" s="88">
        <v>50052</v>
      </c>
      <c r="H93" s="156" t="s">
        <v>37</v>
      </c>
      <c r="I93" s="284"/>
      <c r="J93" s="284"/>
    </row>
    <row r="94" spans="1:10" s="37" customFormat="1" ht="15" customHeight="1" x14ac:dyDescent="0.25">
      <c r="A94" s="287"/>
      <c r="B94" s="289"/>
      <c r="C94" s="291"/>
      <c r="D94" s="291"/>
      <c r="E94" s="291"/>
      <c r="F94" s="293">
        <f t="shared" si="2"/>
        <v>0</v>
      </c>
      <c r="G94" s="85">
        <v>50029</v>
      </c>
      <c r="H94" s="153" t="s">
        <v>44</v>
      </c>
      <c r="I94" s="285"/>
      <c r="J94" s="285"/>
    </row>
    <row r="95" spans="1:10" s="37" customFormat="1" ht="27" customHeight="1" thickBot="1" x14ac:dyDescent="0.3">
      <c r="A95" s="288"/>
      <c r="B95" s="290"/>
      <c r="C95" s="292"/>
      <c r="D95" s="292"/>
      <c r="E95" s="292"/>
      <c r="F95" s="294">
        <f t="shared" si="2"/>
        <v>0</v>
      </c>
      <c r="G95" s="86">
        <v>50019</v>
      </c>
      <c r="H95" s="154" t="s">
        <v>41</v>
      </c>
      <c r="I95" s="286"/>
      <c r="J95" s="286"/>
    </row>
    <row r="96" spans="1:10" s="92" customFormat="1" ht="27" customHeight="1" thickBot="1" x14ac:dyDescent="0.3">
      <c r="A96" s="89" t="s">
        <v>89</v>
      </c>
      <c r="B96" s="121" t="s">
        <v>88</v>
      </c>
      <c r="C96" s="90"/>
      <c r="D96" s="90"/>
      <c r="E96" s="90">
        <v>4</v>
      </c>
      <c r="F96" s="80">
        <v>2</v>
      </c>
      <c r="G96" s="91"/>
      <c r="H96" s="121" t="s">
        <v>89</v>
      </c>
      <c r="I96" s="90"/>
      <c r="J96" s="121"/>
    </row>
    <row r="97" spans="1:11" x14ac:dyDescent="0.25">
      <c r="A97" s="209">
        <v>10007</v>
      </c>
      <c r="B97" s="206" t="s">
        <v>90</v>
      </c>
      <c r="C97" s="203">
        <v>3</v>
      </c>
      <c r="D97" s="203">
        <v>1</v>
      </c>
      <c r="E97" s="203"/>
      <c r="F97" s="211">
        <v>3.5</v>
      </c>
      <c r="G97" s="172">
        <v>10074</v>
      </c>
      <c r="H97" s="178" t="s">
        <v>86</v>
      </c>
      <c r="I97" s="203"/>
      <c r="J97" s="206"/>
    </row>
    <row r="98" spans="1:11" s="73" customFormat="1" ht="13.5" thickBot="1" x14ac:dyDescent="0.25">
      <c r="A98" s="210"/>
      <c r="B98" s="208"/>
      <c r="C98" s="205"/>
      <c r="D98" s="205"/>
      <c r="E98" s="205"/>
      <c r="F98" s="212"/>
      <c r="G98" s="176">
        <v>10031</v>
      </c>
      <c r="H98" s="179" t="s">
        <v>82</v>
      </c>
      <c r="I98" s="205"/>
      <c r="J98" s="208"/>
    </row>
    <row r="99" spans="1:11" s="31" customFormat="1" ht="15.75" thickBot="1" x14ac:dyDescent="0.3">
      <c r="A99" s="130">
        <v>10061</v>
      </c>
      <c r="B99" s="131" t="s">
        <v>91</v>
      </c>
      <c r="C99" s="132">
        <v>3</v>
      </c>
      <c r="D99" s="132">
        <v>1</v>
      </c>
      <c r="E99" s="132"/>
      <c r="F99" s="170">
        <v>3.5</v>
      </c>
      <c r="G99" s="136">
        <v>10040</v>
      </c>
      <c r="H99" s="132" t="s">
        <v>87</v>
      </c>
      <c r="I99" s="132"/>
      <c r="J99" s="131"/>
    </row>
    <row r="100" spans="1:11" ht="15" customHeight="1" thickBot="1" x14ac:dyDescent="0.3">
      <c r="A100" s="38" t="s">
        <v>20</v>
      </c>
      <c r="B100" s="118">
        <f>SUM(C100:E100)</f>
        <v>30</v>
      </c>
      <c r="C100" s="39">
        <f>SUM(C85:C99)</f>
        <v>18</v>
      </c>
      <c r="D100" s="39">
        <f>SUM(D85:D99)</f>
        <v>8</v>
      </c>
      <c r="E100" s="39">
        <f>SUM(E85:E99)</f>
        <v>4</v>
      </c>
      <c r="F100" s="39">
        <f>SUM(F85:F99)</f>
        <v>24</v>
      </c>
      <c r="G100" s="41"/>
      <c r="H100" s="42"/>
      <c r="I100" s="42"/>
      <c r="J100" s="42"/>
      <c r="K100" s="2"/>
    </row>
    <row r="101" spans="1:11" x14ac:dyDescent="0.25">
      <c r="A101" s="15"/>
      <c r="B101" s="93"/>
      <c r="C101" s="93"/>
      <c r="D101" s="93"/>
      <c r="E101" s="93"/>
      <c r="F101" s="93"/>
      <c r="G101" s="93"/>
      <c r="H101" s="93"/>
      <c r="I101" s="93"/>
      <c r="J101" s="93"/>
    </row>
    <row r="102" spans="1:11" s="31" customFormat="1" ht="15" customHeight="1" thickBot="1" x14ac:dyDescent="0.3">
      <c r="A102" s="14" t="s">
        <v>100</v>
      </c>
      <c r="B102" s="94"/>
      <c r="C102" s="94"/>
      <c r="D102" s="94"/>
      <c r="E102" s="94"/>
      <c r="F102" s="94"/>
      <c r="G102" s="94"/>
      <c r="H102" s="94"/>
      <c r="I102" s="94"/>
      <c r="J102" s="94"/>
    </row>
    <row r="103" spans="1:11" s="31" customFormat="1" ht="15" customHeight="1" x14ac:dyDescent="0.25">
      <c r="A103" s="198" t="s">
        <v>0</v>
      </c>
      <c r="B103" s="199"/>
      <c r="C103" s="199"/>
      <c r="D103" s="199"/>
      <c r="E103" s="199"/>
      <c r="F103" s="200"/>
      <c r="G103" s="198" t="s">
        <v>1</v>
      </c>
      <c r="H103" s="199"/>
      <c r="I103" s="201" t="s">
        <v>2</v>
      </c>
      <c r="J103" s="236"/>
    </row>
    <row r="104" spans="1:11" s="31" customFormat="1" ht="15.75" customHeight="1" thickBot="1" x14ac:dyDescent="0.3">
      <c r="A104" s="3" t="s">
        <v>3</v>
      </c>
      <c r="B104" s="4" t="s">
        <v>4</v>
      </c>
      <c r="C104" s="4" t="s">
        <v>5</v>
      </c>
      <c r="D104" s="4" t="s">
        <v>6</v>
      </c>
      <c r="E104" s="4" t="s">
        <v>7</v>
      </c>
      <c r="F104" s="5" t="s">
        <v>8</v>
      </c>
      <c r="G104" s="3" t="s">
        <v>3</v>
      </c>
      <c r="H104" s="4" t="s">
        <v>4</v>
      </c>
      <c r="I104" s="4" t="s">
        <v>3</v>
      </c>
      <c r="J104" s="4" t="s">
        <v>4</v>
      </c>
    </row>
    <row r="105" spans="1:11" s="31" customFormat="1" x14ac:dyDescent="0.25">
      <c r="A105" s="275">
        <v>50078</v>
      </c>
      <c r="B105" s="274" t="s">
        <v>56</v>
      </c>
      <c r="C105" s="281">
        <v>3</v>
      </c>
      <c r="D105" s="281"/>
      <c r="E105" s="273"/>
      <c r="F105" s="282">
        <f>C105+(0.5*D105)+(0.5*E105)</f>
        <v>3</v>
      </c>
      <c r="G105" s="60">
        <v>96003</v>
      </c>
      <c r="H105" s="97" t="s">
        <v>22</v>
      </c>
      <c r="I105" s="273"/>
      <c r="J105" s="274"/>
    </row>
    <row r="106" spans="1:11" s="31" customFormat="1" ht="15" customHeight="1" thickBot="1" x14ac:dyDescent="0.3">
      <c r="A106" s="277"/>
      <c r="B106" s="262"/>
      <c r="C106" s="268"/>
      <c r="D106" s="268"/>
      <c r="E106" s="260"/>
      <c r="F106" s="283"/>
      <c r="G106" s="62">
        <v>50077</v>
      </c>
      <c r="H106" s="119" t="s">
        <v>38</v>
      </c>
      <c r="I106" s="260"/>
      <c r="J106" s="262"/>
    </row>
    <row r="107" spans="1:11" s="31" customFormat="1" ht="27" customHeight="1" thickBot="1" x14ac:dyDescent="0.3">
      <c r="A107" s="23">
        <v>50033</v>
      </c>
      <c r="B107" s="115" t="s">
        <v>57</v>
      </c>
      <c r="C107" s="24">
        <v>2</v>
      </c>
      <c r="D107" s="24"/>
      <c r="E107" s="24"/>
      <c r="F107" s="96">
        <f>C107+(0.5*D107)+(0.5*E107)</f>
        <v>2</v>
      </c>
      <c r="G107" s="23">
        <v>96003</v>
      </c>
      <c r="H107" s="115" t="s">
        <v>22</v>
      </c>
      <c r="I107" s="97">
        <v>50030</v>
      </c>
      <c r="J107" s="97" t="s">
        <v>58</v>
      </c>
    </row>
    <row r="108" spans="1:11" s="31" customFormat="1" ht="27" customHeight="1" x14ac:dyDescent="0.25">
      <c r="A108" s="275">
        <v>50040</v>
      </c>
      <c r="B108" s="274" t="s">
        <v>59</v>
      </c>
      <c r="C108" s="273"/>
      <c r="D108" s="273"/>
      <c r="E108" s="273">
        <v>2.5</v>
      </c>
      <c r="F108" s="278">
        <f>C108+(0.5*D108)+(0.5*E108)</f>
        <v>1.25</v>
      </c>
      <c r="G108" s="61">
        <v>50022</v>
      </c>
      <c r="H108" s="144" t="s">
        <v>34</v>
      </c>
      <c r="I108" s="273"/>
      <c r="J108" s="274"/>
    </row>
    <row r="109" spans="1:11" s="31" customFormat="1" x14ac:dyDescent="0.25">
      <c r="A109" s="276"/>
      <c r="B109" s="261"/>
      <c r="C109" s="259"/>
      <c r="D109" s="259"/>
      <c r="E109" s="259"/>
      <c r="F109" s="279"/>
      <c r="G109" s="95">
        <v>50061</v>
      </c>
      <c r="H109" s="157" t="s">
        <v>43</v>
      </c>
      <c r="I109" s="259"/>
      <c r="J109" s="261"/>
    </row>
    <row r="110" spans="1:11" s="31" customFormat="1" x14ac:dyDescent="0.25">
      <c r="A110" s="276"/>
      <c r="B110" s="261"/>
      <c r="C110" s="259"/>
      <c r="D110" s="259"/>
      <c r="E110" s="259"/>
      <c r="F110" s="279"/>
      <c r="G110" s="95">
        <v>50079</v>
      </c>
      <c r="H110" s="157" t="s">
        <v>52</v>
      </c>
      <c r="I110" s="259"/>
      <c r="J110" s="261"/>
    </row>
    <row r="111" spans="1:11" s="31" customFormat="1" ht="26.25" thickBot="1" x14ac:dyDescent="0.3">
      <c r="A111" s="277"/>
      <c r="B111" s="262"/>
      <c r="C111" s="260"/>
      <c r="D111" s="260"/>
      <c r="E111" s="260"/>
      <c r="F111" s="280"/>
      <c r="G111" s="98">
        <v>50005</v>
      </c>
      <c r="H111" s="99" t="s">
        <v>39</v>
      </c>
      <c r="I111" s="260"/>
      <c r="J111" s="262"/>
    </row>
    <row r="112" spans="1:11" ht="15.75" customHeight="1" x14ac:dyDescent="0.25">
      <c r="A112" s="271">
        <v>50030</v>
      </c>
      <c r="B112" s="224" t="s">
        <v>58</v>
      </c>
      <c r="C112" s="224">
        <v>4</v>
      </c>
      <c r="D112" s="224"/>
      <c r="E112" s="224"/>
      <c r="F112" s="229">
        <f>C112+(0.5*D112)+(0.5*E112)</f>
        <v>4</v>
      </c>
      <c r="G112" s="60">
        <v>50025</v>
      </c>
      <c r="H112" s="97" t="s">
        <v>51</v>
      </c>
      <c r="I112" s="97"/>
      <c r="J112" s="144"/>
    </row>
    <row r="113" spans="1:11" ht="15.75" thickBot="1" x14ac:dyDescent="0.3">
      <c r="A113" s="272"/>
      <c r="B113" s="225"/>
      <c r="C113" s="225"/>
      <c r="D113" s="225"/>
      <c r="E113" s="225"/>
      <c r="F113" s="230"/>
      <c r="G113" s="67">
        <v>50022</v>
      </c>
      <c r="H113" s="99" t="s">
        <v>34</v>
      </c>
      <c r="I113" s="99"/>
      <c r="J113" s="99"/>
    </row>
    <row r="114" spans="1:11" s="16" customFormat="1" ht="12.75" x14ac:dyDescent="0.2">
      <c r="A114" s="263">
        <v>50048</v>
      </c>
      <c r="B114" s="265" t="s">
        <v>55</v>
      </c>
      <c r="C114" s="267">
        <v>3</v>
      </c>
      <c r="D114" s="267">
        <v>1</v>
      </c>
      <c r="E114" s="259"/>
      <c r="F114" s="269">
        <f>C114+(0.5*D114)+(0.5*E114)</f>
        <v>3.5</v>
      </c>
      <c r="G114" s="100">
        <v>50045</v>
      </c>
      <c r="H114" s="158" t="s">
        <v>48</v>
      </c>
      <c r="I114" s="259"/>
      <c r="J114" s="261"/>
    </row>
    <row r="115" spans="1:11" ht="15.75" thickBot="1" x14ac:dyDescent="0.3">
      <c r="A115" s="264"/>
      <c r="B115" s="266"/>
      <c r="C115" s="268"/>
      <c r="D115" s="268"/>
      <c r="E115" s="260"/>
      <c r="F115" s="270">
        <f>C115+(0.5*D115)+(0.5*E115)</f>
        <v>0</v>
      </c>
      <c r="G115" s="62">
        <v>50029</v>
      </c>
      <c r="H115" s="119" t="s">
        <v>44</v>
      </c>
      <c r="I115" s="260"/>
      <c r="J115" s="262"/>
    </row>
    <row r="116" spans="1:11" s="92" customFormat="1" ht="27" customHeight="1" thickBot="1" x14ac:dyDescent="0.3">
      <c r="A116" s="89" t="s">
        <v>89</v>
      </c>
      <c r="B116" s="121" t="s">
        <v>88</v>
      </c>
      <c r="C116" s="90"/>
      <c r="D116" s="90"/>
      <c r="E116" s="90">
        <v>4</v>
      </c>
      <c r="F116" s="80">
        <v>2</v>
      </c>
      <c r="G116" s="91"/>
      <c r="H116" s="121" t="s">
        <v>89</v>
      </c>
      <c r="I116" s="90"/>
      <c r="J116" s="121"/>
    </row>
    <row r="117" spans="1:11" s="16" customFormat="1" ht="12.75" x14ac:dyDescent="0.2">
      <c r="A117" s="209">
        <v>10008</v>
      </c>
      <c r="B117" s="203" t="s">
        <v>92</v>
      </c>
      <c r="C117" s="203">
        <v>3</v>
      </c>
      <c r="D117" s="203">
        <v>1</v>
      </c>
      <c r="E117" s="203"/>
      <c r="F117" s="211">
        <v>3.5</v>
      </c>
      <c r="G117" s="180">
        <v>10007</v>
      </c>
      <c r="H117" s="173" t="s">
        <v>90</v>
      </c>
      <c r="I117" s="203"/>
      <c r="J117" s="206"/>
    </row>
    <row r="118" spans="1:11" ht="15.75" thickBot="1" x14ac:dyDescent="0.3">
      <c r="A118" s="210"/>
      <c r="B118" s="205"/>
      <c r="C118" s="205"/>
      <c r="D118" s="205"/>
      <c r="E118" s="205"/>
      <c r="F118" s="212"/>
      <c r="G118" s="181">
        <v>96004</v>
      </c>
      <c r="H118" s="140" t="s">
        <v>113</v>
      </c>
      <c r="I118" s="205"/>
      <c r="J118" s="208"/>
    </row>
    <row r="119" spans="1:11" ht="15" customHeight="1" x14ac:dyDescent="0.25">
      <c r="A119" s="209">
        <v>10036</v>
      </c>
      <c r="B119" s="203" t="s">
        <v>93</v>
      </c>
      <c r="C119" s="203">
        <v>3</v>
      </c>
      <c r="D119" s="203">
        <v>1</v>
      </c>
      <c r="E119" s="203"/>
      <c r="F119" s="211">
        <v>3.5</v>
      </c>
      <c r="G119" s="172">
        <v>10078</v>
      </c>
      <c r="H119" s="173" t="s">
        <v>84</v>
      </c>
      <c r="I119" s="203"/>
      <c r="J119" s="206"/>
      <c r="K119" s="2"/>
    </row>
    <row r="120" spans="1:11" ht="15.75" thickBot="1" x14ac:dyDescent="0.3">
      <c r="A120" s="210"/>
      <c r="B120" s="205"/>
      <c r="C120" s="205"/>
      <c r="D120" s="205"/>
      <c r="E120" s="205"/>
      <c r="F120" s="212"/>
      <c r="G120" s="139">
        <v>10031</v>
      </c>
      <c r="H120" s="177" t="s">
        <v>82</v>
      </c>
      <c r="I120" s="205"/>
      <c r="J120" s="208"/>
    </row>
    <row r="121" spans="1:11" ht="15" customHeight="1" x14ac:dyDescent="0.25">
      <c r="A121" s="209">
        <v>10087</v>
      </c>
      <c r="B121" s="203" t="s">
        <v>94</v>
      </c>
      <c r="C121" s="203">
        <v>2</v>
      </c>
      <c r="D121" s="203">
        <v>1</v>
      </c>
      <c r="E121" s="203"/>
      <c r="F121" s="211">
        <v>2.5</v>
      </c>
      <c r="G121" s="180">
        <v>10007</v>
      </c>
      <c r="H121" s="178" t="s">
        <v>90</v>
      </c>
      <c r="I121" s="203"/>
      <c r="J121" s="206"/>
    </row>
    <row r="122" spans="1:11" ht="15" customHeight="1" thickBot="1" x14ac:dyDescent="0.3">
      <c r="A122" s="210"/>
      <c r="B122" s="205"/>
      <c r="C122" s="205"/>
      <c r="D122" s="205"/>
      <c r="E122" s="205"/>
      <c r="F122" s="212"/>
      <c r="G122" s="182">
        <v>10078</v>
      </c>
      <c r="H122" s="141" t="s">
        <v>84</v>
      </c>
      <c r="I122" s="205"/>
      <c r="J122" s="208"/>
    </row>
    <row r="123" spans="1:11" ht="15" customHeight="1" thickBot="1" x14ac:dyDescent="0.3">
      <c r="A123" s="195"/>
      <c r="B123" s="141" t="s">
        <v>73</v>
      </c>
      <c r="C123" s="141">
        <v>4</v>
      </c>
      <c r="D123" s="141"/>
      <c r="E123" s="141"/>
      <c r="F123" s="194">
        <v>4</v>
      </c>
      <c r="G123" s="182"/>
      <c r="H123" s="141"/>
      <c r="I123" s="141"/>
      <c r="J123" s="140"/>
    </row>
    <row r="124" spans="1:11" ht="15.75" customHeight="1" thickBot="1" x14ac:dyDescent="0.3">
      <c r="A124" s="38" t="s">
        <v>20</v>
      </c>
      <c r="B124" s="118">
        <f>SUM(C124:E124)</f>
        <v>34.5</v>
      </c>
      <c r="C124" s="39">
        <f>SUM(C105:C123)</f>
        <v>24</v>
      </c>
      <c r="D124" s="39">
        <f t="shared" ref="D124:F124" si="3">SUM(D105:D123)</f>
        <v>4</v>
      </c>
      <c r="E124" s="39">
        <f t="shared" si="3"/>
        <v>6.5</v>
      </c>
      <c r="F124" s="39">
        <f t="shared" si="3"/>
        <v>29.25</v>
      </c>
      <c r="G124" s="41"/>
      <c r="H124" s="42"/>
      <c r="I124" s="42"/>
      <c r="J124" s="42"/>
    </row>
    <row r="125" spans="1:11" ht="15" customHeight="1" x14ac:dyDescent="0.25">
      <c r="A125" s="69"/>
      <c r="B125" s="70"/>
      <c r="C125" s="69"/>
      <c r="D125" s="69"/>
      <c r="E125" s="69"/>
      <c r="F125" s="69"/>
      <c r="G125" s="72"/>
      <c r="H125" s="72"/>
      <c r="I125" s="72"/>
      <c r="J125" s="72"/>
    </row>
    <row r="126" spans="1:11" ht="15" customHeight="1" x14ac:dyDescent="0.25">
      <c r="A126" s="14" t="s">
        <v>60</v>
      </c>
    </row>
    <row r="127" spans="1:11" ht="15.75" customHeight="1" x14ac:dyDescent="0.25">
      <c r="A127" s="15"/>
      <c r="B127" s="16"/>
      <c r="C127" s="16"/>
      <c r="D127" s="16"/>
      <c r="E127" s="16"/>
      <c r="F127" s="16"/>
      <c r="G127" s="16"/>
      <c r="H127" s="16"/>
      <c r="I127" s="16"/>
      <c r="J127" s="16"/>
    </row>
    <row r="128" spans="1:11" s="31" customFormat="1" ht="15" customHeight="1" thickBot="1" x14ac:dyDescent="0.3">
      <c r="A128" s="14" t="s">
        <v>101</v>
      </c>
      <c r="B128" s="1"/>
      <c r="C128" s="1"/>
      <c r="D128" s="1"/>
      <c r="E128" s="1"/>
      <c r="F128" s="1"/>
      <c r="G128" s="1"/>
      <c r="H128" s="1"/>
      <c r="I128" s="1"/>
      <c r="J128" s="1"/>
    </row>
    <row r="129" spans="1:11" s="31" customFormat="1" x14ac:dyDescent="0.25">
      <c r="A129" s="198" t="s">
        <v>0</v>
      </c>
      <c r="B129" s="199"/>
      <c r="C129" s="199"/>
      <c r="D129" s="199"/>
      <c r="E129" s="199"/>
      <c r="F129" s="200"/>
      <c r="G129" s="198" t="s">
        <v>1</v>
      </c>
      <c r="H129" s="199"/>
      <c r="I129" s="201" t="s">
        <v>2</v>
      </c>
      <c r="J129" s="236"/>
    </row>
    <row r="130" spans="1:11" ht="15.75" thickBot="1" x14ac:dyDescent="0.3">
      <c r="A130" s="3" t="s">
        <v>3</v>
      </c>
      <c r="B130" s="4" t="s">
        <v>4</v>
      </c>
      <c r="C130" s="4" t="s">
        <v>5</v>
      </c>
      <c r="D130" s="4" t="s">
        <v>6</v>
      </c>
      <c r="E130" s="4" t="s">
        <v>7</v>
      </c>
      <c r="F130" s="5" t="s">
        <v>8</v>
      </c>
      <c r="G130" s="3" t="s">
        <v>3</v>
      </c>
      <c r="H130" s="4" t="s">
        <v>4</v>
      </c>
      <c r="I130" s="4" t="s">
        <v>3</v>
      </c>
      <c r="J130" s="4" t="s">
        <v>4</v>
      </c>
    </row>
    <row r="131" spans="1:11" s="31" customFormat="1" ht="27" customHeight="1" x14ac:dyDescent="0.25">
      <c r="A131" s="227">
        <v>50037</v>
      </c>
      <c r="B131" s="224" t="s">
        <v>61</v>
      </c>
      <c r="C131" s="224">
        <v>4</v>
      </c>
      <c r="D131" s="224"/>
      <c r="E131" s="224"/>
      <c r="F131" s="233">
        <f>C131+(0.5*D131)+(0.5*E131)</f>
        <v>4</v>
      </c>
      <c r="G131" s="101">
        <v>50100</v>
      </c>
      <c r="H131" s="159" t="s">
        <v>49</v>
      </c>
      <c r="I131" s="224"/>
      <c r="J131" s="224"/>
    </row>
    <row r="132" spans="1:11" s="31" customFormat="1" ht="27" customHeight="1" x14ac:dyDescent="0.25">
      <c r="A132" s="241"/>
      <c r="B132" s="240"/>
      <c r="C132" s="240"/>
      <c r="D132" s="240"/>
      <c r="E132" s="240"/>
      <c r="F132" s="246"/>
      <c r="G132" s="102">
        <v>50033</v>
      </c>
      <c r="H132" s="160" t="s">
        <v>57</v>
      </c>
      <c r="I132" s="240"/>
      <c r="J132" s="240"/>
    </row>
    <row r="133" spans="1:11" s="31" customFormat="1" ht="27" customHeight="1" thickBot="1" x14ac:dyDescent="0.3">
      <c r="A133" s="228"/>
      <c r="B133" s="225"/>
      <c r="C133" s="225"/>
      <c r="D133" s="225"/>
      <c r="E133" s="225"/>
      <c r="F133" s="234"/>
      <c r="G133" s="103">
        <v>50030</v>
      </c>
      <c r="H133" s="99" t="s">
        <v>58</v>
      </c>
      <c r="I133" s="225"/>
      <c r="J133" s="225"/>
    </row>
    <row r="134" spans="1:11" s="92" customFormat="1" ht="27" customHeight="1" thickBot="1" x14ac:dyDescent="0.3">
      <c r="A134" s="89">
        <v>50028</v>
      </c>
      <c r="B134" s="117" t="s">
        <v>53</v>
      </c>
      <c r="C134" s="90">
        <v>2</v>
      </c>
      <c r="D134" s="90">
        <v>1.5</v>
      </c>
      <c r="E134" s="90"/>
      <c r="F134" s="80">
        <f>C134+(0.5*D134)+(0.5*E134)</f>
        <v>2.75</v>
      </c>
      <c r="G134" s="91">
        <v>50019</v>
      </c>
      <c r="H134" s="121" t="s">
        <v>54</v>
      </c>
      <c r="I134" s="90">
        <v>50045</v>
      </c>
      <c r="J134" s="121" t="s">
        <v>48</v>
      </c>
    </row>
    <row r="135" spans="1:11" s="31" customFormat="1" ht="27" customHeight="1" x14ac:dyDescent="0.25">
      <c r="A135" s="243">
        <v>50031</v>
      </c>
      <c r="B135" s="224" t="s">
        <v>62</v>
      </c>
      <c r="C135" s="231"/>
      <c r="D135" s="231"/>
      <c r="E135" s="231">
        <v>4</v>
      </c>
      <c r="F135" s="237">
        <f>C135+(0.5*D135)+(0.5*E135)</f>
        <v>2</v>
      </c>
      <c r="G135" s="104">
        <v>50100</v>
      </c>
      <c r="H135" s="159" t="s">
        <v>49</v>
      </c>
      <c r="I135" s="231">
        <v>50037</v>
      </c>
      <c r="J135" s="231" t="s">
        <v>61</v>
      </c>
    </row>
    <row r="136" spans="1:11" s="31" customFormat="1" ht="15" customHeight="1" x14ac:dyDescent="0.25">
      <c r="A136" s="244"/>
      <c r="B136" s="240"/>
      <c r="C136" s="242"/>
      <c r="D136" s="242"/>
      <c r="E136" s="242"/>
      <c r="F136" s="238"/>
      <c r="G136" s="105">
        <v>50030</v>
      </c>
      <c r="H136" s="110" t="s">
        <v>58</v>
      </c>
      <c r="I136" s="242"/>
      <c r="J136" s="242"/>
    </row>
    <row r="137" spans="1:11" s="31" customFormat="1" ht="15.75" customHeight="1" thickBot="1" x14ac:dyDescent="0.3">
      <c r="A137" s="245"/>
      <c r="B137" s="225"/>
      <c r="C137" s="232"/>
      <c r="D137" s="232"/>
      <c r="E137" s="232"/>
      <c r="F137" s="239">
        <f>C137+(0.5*D137)+(0.5*E137)</f>
        <v>0</v>
      </c>
      <c r="G137" s="67">
        <v>50033</v>
      </c>
      <c r="H137" s="99" t="s">
        <v>57</v>
      </c>
      <c r="I137" s="232"/>
      <c r="J137" s="232"/>
    </row>
    <row r="138" spans="1:11" s="31" customFormat="1" ht="51.75" customHeight="1" x14ac:dyDescent="0.25">
      <c r="A138" s="243">
        <v>50053</v>
      </c>
      <c r="B138" s="224" t="s">
        <v>63</v>
      </c>
      <c r="C138" s="231">
        <v>3</v>
      </c>
      <c r="D138" s="231">
        <v>1</v>
      </c>
      <c r="E138" s="231"/>
      <c r="F138" s="237">
        <f>C138+(0.5*D138)+(0.5*E138)</f>
        <v>3.5</v>
      </c>
      <c r="G138" s="60">
        <v>50029</v>
      </c>
      <c r="H138" s="97" t="s">
        <v>44</v>
      </c>
      <c r="I138" s="231"/>
      <c r="J138" s="231"/>
    </row>
    <row r="139" spans="1:11" ht="15.75" customHeight="1" x14ac:dyDescent="0.25">
      <c r="A139" s="244"/>
      <c r="B139" s="240"/>
      <c r="C139" s="242"/>
      <c r="D139" s="242"/>
      <c r="E139" s="242"/>
      <c r="F139" s="238"/>
      <c r="G139" s="77">
        <v>50048</v>
      </c>
      <c r="H139" s="110" t="s">
        <v>55</v>
      </c>
      <c r="I139" s="242"/>
      <c r="J139" s="242"/>
    </row>
    <row r="140" spans="1:11" s="16" customFormat="1" ht="26.25" customHeight="1" thickBot="1" x14ac:dyDescent="0.25">
      <c r="A140" s="245"/>
      <c r="B140" s="225"/>
      <c r="C140" s="232"/>
      <c r="D140" s="232"/>
      <c r="E140" s="232"/>
      <c r="F140" s="239">
        <f>C140+(0.5*D140)+(0.5*E140)</f>
        <v>0</v>
      </c>
      <c r="G140" s="106">
        <v>50045</v>
      </c>
      <c r="H140" s="161" t="s">
        <v>48</v>
      </c>
      <c r="I140" s="232"/>
      <c r="J140" s="232"/>
    </row>
    <row r="141" spans="1:11" x14ac:dyDescent="0.25">
      <c r="A141" s="227">
        <v>50088</v>
      </c>
      <c r="B141" s="224" t="s">
        <v>65</v>
      </c>
      <c r="C141" s="224">
        <v>3</v>
      </c>
      <c r="D141" s="224"/>
      <c r="E141" s="224"/>
      <c r="F141" s="233">
        <f>C141+(0.5*D141)+(0.5*E141)</f>
        <v>3</v>
      </c>
      <c r="G141" s="107">
        <v>50030</v>
      </c>
      <c r="H141" s="97" t="s">
        <v>58</v>
      </c>
      <c r="I141" s="224"/>
      <c r="J141" s="224"/>
    </row>
    <row r="142" spans="1:11" ht="27" customHeight="1" thickBot="1" x14ac:dyDescent="0.3">
      <c r="A142" s="228"/>
      <c r="B142" s="225"/>
      <c r="C142" s="225"/>
      <c r="D142" s="225"/>
      <c r="E142" s="225"/>
      <c r="F142" s="234"/>
      <c r="G142" s="67">
        <v>50033</v>
      </c>
      <c r="H142" s="99" t="s">
        <v>57</v>
      </c>
      <c r="I142" s="225"/>
      <c r="J142" s="225"/>
      <c r="K142" s="31"/>
    </row>
    <row r="143" spans="1:11" s="31" customFormat="1" x14ac:dyDescent="0.25">
      <c r="A143" s="250">
        <v>10123</v>
      </c>
      <c r="B143" s="253" t="s">
        <v>95</v>
      </c>
      <c r="C143" s="253">
        <v>3</v>
      </c>
      <c r="D143" s="253"/>
      <c r="E143" s="253"/>
      <c r="F143" s="256">
        <v>3</v>
      </c>
      <c r="G143" s="172">
        <v>50077</v>
      </c>
      <c r="H143" s="178" t="s">
        <v>114</v>
      </c>
      <c r="I143" s="203"/>
      <c r="J143" s="206"/>
    </row>
    <row r="144" spans="1:11" x14ac:dyDescent="0.25">
      <c r="A144" s="251"/>
      <c r="B144" s="254"/>
      <c r="C144" s="254"/>
      <c r="D144" s="254"/>
      <c r="E144" s="254"/>
      <c r="F144" s="257"/>
      <c r="G144" s="174">
        <v>96003</v>
      </c>
      <c r="H144" s="183" t="s">
        <v>22</v>
      </c>
      <c r="I144" s="204"/>
      <c r="J144" s="207"/>
    </row>
    <row r="145" spans="1:10" s="31" customFormat="1" ht="15.75" thickBot="1" x14ac:dyDescent="0.3">
      <c r="A145" s="252"/>
      <c r="B145" s="255"/>
      <c r="C145" s="255"/>
      <c r="D145" s="255"/>
      <c r="E145" s="255"/>
      <c r="F145" s="258"/>
      <c r="G145" s="176">
        <v>96004</v>
      </c>
      <c r="H145" s="179" t="s">
        <v>113</v>
      </c>
      <c r="I145" s="205"/>
      <c r="J145" s="208"/>
    </row>
    <row r="146" spans="1:10" s="31" customFormat="1" ht="15.75" thickBot="1" x14ac:dyDescent="0.3">
      <c r="A146" s="171"/>
      <c r="B146" s="132" t="s">
        <v>73</v>
      </c>
      <c r="C146" s="132">
        <v>3</v>
      </c>
      <c r="D146" s="132"/>
      <c r="E146" s="132"/>
      <c r="F146" s="170">
        <v>3</v>
      </c>
      <c r="G146" s="139"/>
      <c r="H146" s="141"/>
      <c r="I146" s="141"/>
      <c r="J146" s="140"/>
    </row>
    <row r="147" spans="1:10" ht="15.75" thickBot="1" x14ac:dyDescent="0.3">
      <c r="A147" s="38" t="s">
        <v>20</v>
      </c>
      <c r="B147" s="118">
        <f>SUM(C147:E147)</f>
        <v>24.5</v>
      </c>
      <c r="C147" s="39">
        <f>SUM(C131:C146)</f>
        <v>18</v>
      </c>
      <c r="D147" s="39">
        <f t="shared" ref="D147:F147" si="4">SUM(D131:D146)</f>
        <v>2.5</v>
      </c>
      <c r="E147" s="39">
        <f t="shared" si="4"/>
        <v>4</v>
      </c>
      <c r="F147" s="39">
        <f t="shared" si="4"/>
        <v>21.25</v>
      </c>
      <c r="G147" s="41"/>
      <c r="H147" s="42"/>
      <c r="I147" s="42"/>
      <c r="J147" s="42"/>
    </row>
    <row r="148" spans="1:10" s="31" customFormat="1" x14ac:dyDescent="0.25">
      <c r="A148" s="69"/>
      <c r="B148" s="70"/>
      <c r="C148" s="69"/>
      <c r="D148" s="69"/>
      <c r="E148" s="69"/>
      <c r="F148" s="69"/>
      <c r="G148" s="72"/>
      <c r="H148" s="72"/>
      <c r="I148" s="72"/>
      <c r="J148" s="72"/>
    </row>
    <row r="149" spans="1:10" ht="15.75" customHeight="1" thickBot="1" x14ac:dyDescent="0.3">
      <c r="A149" s="14" t="s">
        <v>112</v>
      </c>
    </row>
    <row r="150" spans="1:10" s="16" customFormat="1" ht="26.25" customHeight="1" x14ac:dyDescent="0.2">
      <c r="A150" s="198" t="s">
        <v>0</v>
      </c>
      <c r="B150" s="199"/>
      <c r="C150" s="199"/>
      <c r="D150" s="199"/>
      <c r="E150" s="199"/>
      <c r="F150" s="200"/>
      <c r="G150" s="198" t="s">
        <v>1</v>
      </c>
      <c r="H150" s="199"/>
      <c r="I150" s="201" t="s">
        <v>2</v>
      </c>
      <c r="J150" s="236"/>
    </row>
    <row r="151" spans="1:10" ht="15.75" thickBot="1" x14ac:dyDescent="0.3">
      <c r="A151" s="3" t="s">
        <v>3</v>
      </c>
      <c r="B151" s="4" t="s">
        <v>4</v>
      </c>
      <c r="C151" s="4" t="s">
        <v>5</v>
      </c>
      <c r="D151" s="4" t="s">
        <v>6</v>
      </c>
      <c r="E151" s="4" t="s">
        <v>7</v>
      </c>
      <c r="F151" s="5" t="s">
        <v>8</v>
      </c>
      <c r="G151" s="3" t="s">
        <v>3</v>
      </c>
      <c r="H151" s="4" t="s">
        <v>4</v>
      </c>
      <c r="I151" s="4" t="s">
        <v>3</v>
      </c>
      <c r="J151" s="4" t="s">
        <v>4</v>
      </c>
    </row>
    <row r="152" spans="1:10" s="16" customFormat="1" ht="25.5" x14ac:dyDescent="0.2">
      <c r="A152" s="227">
        <v>50083</v>
      </c>
      <c r="B152" s="224" t="s">
        <v>70</v>
      </c>
      <c r="C152" s="224">
        <v>2</v>
      </c>
      <c r="D152" s="224"/>
      <c r="E152" s="224"/>
      <c r="F152" s="233">
        <f>C152+(0.5*D152)+(0.5*E152)</f>
        <v>2</v>
      </c>
      <c r="G152" s="60">
        <v>50038</v>
      </c>
      <c r="H152" s="162" t="s">
        <v>64</v>
      </c>
      <c r="I152" s="224"/>
      <c r="J152" s="247"/>
    </row>
    <row r="153" spans="1:10" s="16" customFormat="1" ht="12.75" x14ac:dyDescent="0.2">
      <c r="A153" s="241"/>
      <c r="B153" s="240"/>
      <c r="C153" s="240"/>
      <c r="D153" s="240"/>
      <c r="E153" s="240"/>
      <c r="F153" s="246"/>
      <c r="G153" s="105">
        <v>50030</v>
      </c>
      <c r="H153" s="110" t="s">
        <v>58</v>
      </c>
      <c r="I153" s="240"/>
      <c r="J153" s="248"/>
    </row>
    <row r="154" spans="1:10" ht="15.75" thickBot="1" x14ac:dyDescent="0.3">
      <c r="A154" s="228"/>
      <c r="B154" s="225"/>
      <c r="C154" s="225"/>
      <c r="D154" s="225"/>
      <c r="E154" s="225"/>
      <c r="F154" s="234">
        <f>C154+(0.5*D154)+(0.5*E154)</f>
        <v>0</v>
      </c>
      <c r="G154" s="67">
        <v>50033</v>
      </c>
      <c r="H154" s="99" t="s">
        <v>57</v>
      </c>
      <c r="I154" s="225"/>
      <c r="J154" s="249"/>
    </row>
    <row r="155" spans="1:10" ht="44.25" customHeight="1" x14ac:dyDescent="0.25">
      <c r="A155" s="227">
        <v>50086</v>
      </c>
      <c r="B155" s="224" t="s">
        <v>71</v>
      </c>
      <c r="C155" s="224"/>
      <c r="D155" s="224"/>
      <c r="E155" s="224">
        <v>2</v>
      </c>
      <c r="F155" s="233">
        <f>C155+(0.5*D155)+(0.5*E155)</f>
        <v>1</v>
      </c>
      <c r="G155" s="60">
        <v>50081</v>
      </c>
      <c r="H155" s="97" t="s">
        <v>72</v>
      </c>
      <c r="I155" s="224"/>
      <c r="J155" s="224"/>
    </row>
    <row r="156" spans="1:10" ht="15.75" customHeight="1" x14ac:dyDescent="0.25">
      <c r="A156" s="241"/>
      <c r="B156" s="240"/>
      <c r="C156" s="240"/>
      <c r="D156" s="240"/>
      <c r="E156" s="240"/>
      <c r="F156" s="246">
        <f>C156+(0.5*D156)+(0.5*E156)</f>
        <v>0</v>
      </c>
      <c r="G156" s="241">
        <v>50079</v>
      </c>
      <c r="H156" s="242" t="s">
        <v>52</v>
      </c>
      <c r="I156" s="240"/>
      <c r="J156" s="240"/>
    </row>
    <row r="157" spans="1:10" ht="27" customHeight="1" thickBot="1" x14ac:dyDescent="0.3">
      <c r="A157" s="228"/>
      <c r="B157" s="225"/>
      <c r="C157" s="225"/>
      <c r="D157" s="225"/>
      <c r="E157" s="225"/>
      <c r="F157" s="234">
        <f>C157+(0.5*D157)+(0.5*E157)</f>
        <v>0</v>
      </c>
      <c r="G157" s="228"/>
      <c r="H157" s="232"/>
      <c r="I157" s="225"/>
      <c r="J157" s="225"/>
    </row>
    <row r="158" spans="1:10" ht="38.25" x14ac:dyDescent="0.25">
      <c r="A158" s="243">
        <v>50043</v>
      </c>
      <c r="B158" s="224" t="s">
        <v>66</v>
      </c>
      <c r="C158" s="231"/>
      <c r="D158" s="231">
        <v>16</v>
      </c>
      <c r="E158" s="231"/>
      <c r="F158" s="237">
        <v>8</v>
      </c>
      <c r="G158" s="112" t="s">
        <v>67</v>
      </c>
      <c r="H158" s="108"/>
      <c r="I158" s="97">
        <v>50113</v>
      </c>
      <c r="J158" s="97" t="s">
        <v>9</v>
      </c>
    </row>
    <row r="159" spans="1:10" ht="15.75" customHeight="1" x14ac:dyDescent="0.25">
      <c r="A159" s="244"/>
      <c r="B159" s="240"/>
      <c r="C159" s="242"/>
      <c r="D159" s="242"/>
      <c r="E159" s="242"/>
      <c r="F159" s="238"/>
      <c r="G159" s="113" t="s">
        <v>68</v>
      </c>
      <c r="H159" s="109"/>
      <c r="I159" s="110"/>
      <c r="J159" s="110"/>
    </row>
    <row r="160" spans="1:10" ht="26.25" thickBot="1" x14ac:dyDescent="0.3">
      <c r="A160" s="245"/>
      <c r="B160" s="225"/>
      <c r="C160" s="232"/>
      <c r="D160" s="232"/>
      <c r="E160" s="232"/>
      <c r="F160" s="239">
        <f>C160+(0.5*D160)+(0.5*E160)</f>
        <v>0</v>
      </c>
      <c r="G160" s="114" t="s">
        <v>69</v>
      </c>
      <c r="H160" s="111"/>
      <c r="I160" s="99"/>
      <c r="J160" s="99"/>
    </row>
    <row r="161" spans="1:10" ht="15" customHeight="1" x14ac:dyDescent="0.25">
      <c r="A161" s="209">
        <v>10091</v>
      </c>
      <c r="B161" s="206" t="s">
        <v>96</v>
      </c>
      <c r="C161" s="203">
        <v>2</v>
      </c>
      <c r="D161" s="203">
        <v>1</v>
      </c>
      <c r="E161" s="203"/>
      <c r="F161" s="211">
        <v>2.5</v>
      </c>
      <c r="G161" s="172">
        <v>10036</v>
      </c>
      <c r="H161" s="178" t="s">
        <v>93</v>
      </c>
      <c r="I161" s="203"/>
      <c r="J161" s="206"/>
    </row>
    <row r="162" spans="1:10" ht="15.75" thickBot="1" x14ac:dyDescent="0.3">
      <c r="A162" s="210"/>
      <c r="B162" s="208"/>
      <c r="C162" s="205"/>
      <c r="D162" s="205"/>
      <c r="E162" s="205"/>
      <c r="F162" s="212"/>
      <c r="G162" s="181">
        <v>10064</v>
      </c>
      <c r="H162" s="184" t="s">
        <v>85</v>
      </c>
      <c r="I162" s="204"/>
      <c r="J162" s="207"/>
    </row>
    <row r="163" spans="1:10" ht="15.75" thickBot="1" x14ac:dyDescent="0.3">
      <c r="A163" s="130"/>
      <c r="B163" s="131" t="s">
        <v>73</v>
      </c>
      <c r="C163" s="132">
        <v>6</v>
      </c>
      <c r="D163" s="132"/>
      <c r="E163" s="132"/>
      <c r="F163" s="170">
        <v>6</v>
      </c>
      <c r="G163" s="130"/>
      <c r="H163" s="131"/>
      <c r="I163" s="132"/>
      <c r="J163" s="196"/>
    </row>
    <row r="164" spans="1:10" ht="15.75" thickBot="1" x14ac:dyDescent="0.3">
      <c r="A164" s="38" t="s">
        <v>20</v>
      </c>
      <c r="B164" s="118">
        <f>SUM(C164:E164)</f>
        <v>29</v>
      </c>
      <c r="C164" s="39">
        <f>SUM(C152:C163)</f>
        <v>10</v>
      </c>
      <c r="D164" s="39">
        <f t="shared" ref="D164:F164" si="5">SUM(D152:D163)</f>
        <v>17</v>
      </c>
      <c r="E164" s="39">
        <f t="shared" si="5"/>
        <v>2</v>
      </c>
      <c r="F164" s="39">
        <f t="shared" si="5"/>
        <v>19.5</v>
      </c>
      <c r="G164" s="41"/>
      <c r="H164" s="42"/>
      <c r="I164" s="42"/>
      <c r="J164" s="42"/>
    </row>
    <row r="165" spans="1:10" x14ac:dyDescent="0.25">
      <c r="A165" s="69"/>
      <c r="B165" s="70"/>
      <c r="C165" s="69"/>
      <c r="D165" s="69"/>
      <c r="E165" s="69"/>
      <c r="F165" s="69"/>
      <c r="G165" s="72"/>
      <c r="H165" s="72"/>
      <c r="I165" s="72"/>
      <c r="J165" s="72"/>
    </row>
    <row r="166" spans="1:10" x14ac:dyDescent="0.25">
      <c r="A166" s="16"/>
      <c r="B166" s="16"/>
      <c r="C166" s="16"/>
      <c r="D166" s="16"/>
      <c r="E166" s="16"/>
      <c r="F166" s="16"/>
      <c r="G166" s="16"/>
      <c r="H166" s="16"/>
      <c r="I166" s="16"/>
      <c r="J166" s="16"/>
    </row>
    <row r="167" spans="1:10" ht="16.5" thickBot="1" x14ac:dyDescent="0.3">
      <c r="A167" s="235" t="s">
        <v>73</v>
      </c>
      <c r="B167" s="235"/>
      <c r="C167" s="69"/>
      <c r="D167" s="69"/>
      <c r="E167" s="69"/>
      <c r="F167" s="69"/>
      <c r="G167" s="72"/>
      <c r="H167" s="72"/>
      <c r="I167" s="72"/>
      <c r="J167" s="72"/>
    </row>
    <row r="168" spans="1:10" x14ac:dyDescent="0.25">
      <c r="A168" s="198" t="s">
        <v>0</v>
      </c>
      <c r="B168" s="199"/>
      <c r="C168" s="199"/>
      <c r="D168" s="199"/>
      <c r="E168" s="199"/>
      <c r="F168" s="200"/>
      <c r="G168" s="198" t="s">
        <v>1</v>
      </c>
      <c r="H168" s="199"/>
      <c r="I168" s="201" t="s">
        <v>2</v>
      </c>
      <c r="J168" s="236"/>
    </row>
    <row r="169" spans="1:10" ht="15.75" thickBot="1" x14ac:dyDescent="0.3">
      <c r="A169" s="3" t="s">
        <v>3</v>
      </c>
      <c r="B169" s="4" t="s">
        <v>4</v>
      </c>
      <c r="C169" s="4" t="s">
        <v>5</v>
      </c>
      <c r="D169" s="4" t="s">
        <v>6</v>
      </c>
      <c r="E169" s="4" t="s">
        <v>7</v>
      </c>
      <c r="F169" s="5" t="s">
        <v>8</v>
      </c>
      <c r="G169" s="3" t="s">
        <v>3</v>
      </c>
      <c r="H169" s="4" t="s">
        <v>4</v>
      </c>
      <c r="I169" s="4" t="s">
        <v>3</v>
      </c>
      <c r="J169" s="4" t="s">
        <v>4</v>
      </c>
    </row>
    <row r="170" spans="1:10" x14ac:dyDescent="0.25">
      <c r="A170" s="227">
        <v>96032</v>
      </c>
      <c r="B170" s="224" t="s">
        <v>74</v>
      </c>
      <c r="C170" s="224">
        <v>3</v>
      </c>
      <c r="D170" s="224">
        <v>1</v>
      </c>
      <c r="E170" s="224"/>
      <c r="F170" s="233">
        <f>C170+(0.5*D170)+(0.5*E170)</f>
        <v>3.5</v>
      </c>
      <c r="G170" s="66">
        <v>50009</v>
      </c>
      <c r="H170" s="27" t="s">
        <v>23</v>
      </c>
      <c r="I170" s="231"/>
      <c r="J170" s="231"/>
    </row>
    <row r="171" spans="1:10" ht="15.75" thickBot="1" x14ac:dyDescent="0.3">
      <c r="A171" s="228"/>
      <c r="B171" s="225"/>
      <c r="C171" s="225"/>
      <c r="D171" s="225"/>
      <c r="E171" s="225"/>
      <c r="F171" s="234">
        <f>C171+(0.5*D171)+(0.5*E171)</f>
        <v>0</v>
      </c>
      <c r="G171" s="106">
        <v>96003</v>
      </c>
      <c r="H171" s="161" t="s">
        <v>22</v>
      </c>
      <c r="I171" s="232"/>
      <c r="J171" s="232"/>
    </row>
    <row r="172" spans="1:10" ht="15.75" thickBot="1" x14ac:dyDescent="0.3">
      <c r="A172" s="6">
        <v>96037</v>
      </c>
      <c r="B172" s="33" t="s">
        <v>75</v>
      </c>
      <c r="C172" s="7">
        <v>2</v>
      </c>
      <c r="D172" s="7"/>
      <c r="E172" s="7"/>
      <c r="F172" s="75">
        <f>C172+(0.5*D172)+(0.5*E172)</f>
        <v>2</v>
      </c>
      <c r="G172" s="6">
        <v>96032</v>
      </c>
      <c r="H172" s="7" t="s">
        <v>74</v>
      </c>
      <c r="I172" s="7"/>
      <c r="J172" s="7"/>
    </row>
    <row r="173" spans="1:10" x14ac:dyDescent="0.25">
      <c r="A173" s="227">
        <v>50032</v>
      </c>
      <c r="B173" s="224" t="s">
        <v>76</v>
      </c>
      <c r="C173" s="224">
        <v>2</v>
      </c>
      <c r="D173" s="224"/>
      <c r="E173" s="224"/>
      <c r="F173" s="229">
        <f>C173+(0.5*D173)+(0.5*E173)</f>
        <v>2</v>
      </c>
      <c r="G173" s="60">
        <v>50022</v>
      </c>
      <c r="H173" s="97" t="s">
        <v>34</v>
      </c>
      <c r="I173" s="224"/>
      <c r="J173" s="224"/>
    </row>
    <row r="174" spans="1:10" ht="15.75" thickBot="1" x14ac:dyDescent="0.3">
      <c r="A174" s="228"/>
      <c r="B174" s="225"/>
      <c r="C174" s="225"/>
      <c r="D174" s="225"/>
      <c r="E174" s="225"/>
      <c r="F174" s="230"/>
      <c r="G174" s="67">
        <v>50005</v>
      </c>
      <c r="H174" s="99" t="s">
        <v>77</v>
      </c>
      <c r="I174" s="225"/>
      <c r="J174" s="225"/>
    </row>
    <row r="175" spans="1:10" x14ac:dyDescent="0.25">
      <c r="A175" s="223" t="s">
        <v>78</v>
      </c>
      <c r="B175" s="223"/>
      <c r="C175" s="223"/>
      <c r="D175" s="223"/>
      <c r="E175" s="223"/>
      <c r="F175" s="223"/>
      <c r="G175" s="223"/>
      <c r="H175" s="223"/>
      <c r="I175" s="223"/>
      <c r="J175" s="223"/>
    </row>
    <row r="177" spans="1:13" ht="18.75" x14ac:dyDescent="0.3">
      <c r="A177" s="14" t="s">
        <v>102</v>
      </c>
      <c r="B177" s="185"/>
      <c r="C177" s="185"/>
      <c r="D177" s="185"/>
      <c r="E177" s="185"/>
      <c r="F177" s="185"/>
      <c r="G177" s="185"/>
      <c r="H177" s="185"/>
      <c r="I177" s="185"/>
      <c r="J177" s="185"/>
      <c r="K177" s="185"/>
    </row>
    <row r="178" spans="1:13" ht="15.75" x14ac:dyDescent="0.25">
      <c r="A178" s="226" t="s">
        <v>103</v>
      </c>
      <c r="B178" s="226"/>
      <c r="C178" s="226"/>
      <c r="D178" s="226"/>
      <c r="E178" s="226"/>
      <c r="F178" s="226"/>
      <c r="G178" s="226"/>
      <c r="H178" s="226"/>
      <c r="I178" s="226"/>
      <c r="J178" s="226"/>
      <c r="K178" s="226"/>
    </row>
    <row r="179" spans="1:13" ht="16.5" thickBot="1" x14ac:dyDescent="0.3">
      <c r="A179" s="186"/>
      <c r="B179" s="186"/>
      <c r="C179" s="186"/>
      <c r="D179" s="186"/>
      <c r="E179" s="186"/>
      <c r="F179" s="186"/>
      <c r="G179" s="186"/>
      <c r="H179" s="186"/>
      <c r="I179" s="186"/>
      <c r="J179" s="186"/>
      <c r="K179" s="186"/>
    </row>
    <row r="180" spans="1:13" ht="15.75" x14ac:dyDescent="0.25">
      <c r="A180" s="198" t="s">
        <v>0</v>
      </c>
      <c r="B180" s="199"/>
      <c r="C180" s="199"/>
      <c r="D180" s="199"/>
      <c r="E180" s="199"/>
      <c r="F180" s="200"/>
      <c r="G180" s="198" t="s">
        <v>1</v>
      </c>
      <c r="H180" s="199"/>
      <c r="I180" s="201" t="s">
        <v>2</v>
      </c>
      <c r="J180" s="202"/>
      <c r="K180" s="186"/>
    </row>
    <row r="181" spans="1:13" ht="16.5" thickBot="1" x14ac:dyDescent="0.3">
      <c r="A181" s="187" t="s">
        <v>3</v>
      </c>
      <c r="B181" s="188" t="s">
        <v>4</v>
      </c>
      <c r="C181" s="188" t="s">
        <v>5</v>
      </c>
      <c r="D181" s="188" t="s">
        <v>6</v>
      </c>
      <c r="E181" s="188" t="s">
        <v>7</v>
      </c>
      <c r="F181" s="192" t="s">
        <v>8</v>
      </c>
      <c r="G181" s="187" t="s">
        <v>3</v>
      </c>
      <c r="H181" s="188" t="s">
        <v>4</v>
      </c>
      <c r="I181" s="188" t="s">
        <v>3</v>
      </c>
      <c r="J181" s="191" t="s">
        <v>4</v>
      </c>
      <c r="K181" s="186"/>
    </row>
    <row r="182" spans="1:13" ht="16.5" thickBot="1" x14ac:dyDescent="0.3">
      <c r="A182" s="32">
        <v>10122</v>
      </c>
      <c r="B182" s="33" t="s">
        <v>104</v>
      </c>
      <c r="C182" s="33">
        <v>3</v>
      </c>
      <c r="D182" s="33"/>
      <c r="E182" s="33"/>
      <c r="F182" s="34">
        <f>C182+(0.5*D182)+(0.5*E182)</f>
        <v>3</v>
      </c>
      <c r="G182" s="32"/>
      <c r="H182" s="33"/>
      <c r="I182" s="7"/>
      <c r="J182" s="168"/>
      <c r="K182" s="189"/>
    </row>
    <row r="183" spans="1:13" ht="16.5" thickBot="1" x14ac:dyDescent="0.3">
      <c r="A183" s="32">
        <v>10050</v>
      </c>
      <c r="B183" s="33" t="s">
        <v>105</v>
      </c>
      <c r="C183" s="33">
        <v>3</v>
      </c>
      <c r="D183" s="33">
        <v>1</v>
      </c>
      <c r="E183" s="33"/>
      <c r="F183" s="34">
        <v>3.5</v>
      </c>
      <c r="G183" s="32"/>
      <c r="H183" s="33"/>
      <c r="I183" s="7"/>
      <c r="J183" s="168"/>
      <c r="K183" s="189"/>
    </row>
    <row r="184" spans="1:13" ht="15.75" customHeight="1" thickBot="1" x14ac:dyDescent="0.3">
      <c r="A184" s="32">
        <v>10010</v>
      </c>
      <c r="B184" s="33" t="s">
        <v>106</v>
      </c>
      <c r="C184" s="33">
        <v>3</v>
      </c>
      <c r="D184" s="33"/>
      <c r="E184" s="33"/>
      <c r="F184" s="34">
        <v>3</v>
      </c>
      <c r="G184" s="32"/>
      <c r="H184" s="33"/>
      <c r="I184" s="7"/>
      <c r="J184" s="168"/>
      <c r="K184" s="190"/>
    </row>
    <row r="185" spans="1:13" ht="15.75" thickBot="1" x14ac:dyDescent="0.3">
      <c r="A185" s="32">
        <v>10119</v>
      </c>
      <c r="B185" s="33" t="s">
        <v>107</v>
      </c>
      <c r="C185" s="33">
        <v>3</v>
      </c>
      <c r="D185" s="33"/>
      <c r="E185" s="33"/>
      <c r="F185" s="34">
        <v>3</v>
      </c>
      <c r="G185" s="32"/>
      <c r="H185" s="33"/>
      <c r="I185" s="7"/>
      <c r="J185" s="168"/>
      <c r="K185" s="190"/>
    </row>
    <row r="186" spans="1:13" ht="15.75" thickBot="1" x14ac:dyDescent="0.3">
      <c r="A186" s="32">
        <v>10039</v>
      </c>
      <c r="B186" s="33" t="s">
        <v>108</v>
      </c>
      <c r="C186" s="33">
        <v>2</v>
      </c>
      <c r="D186" s="33"/>
      <c r="E186" s="33">
        <v>1</v>
      </c>
      <c r="F186" s="34">
        <v>2.5</v>
      </c>
      <c r="G186" s="32"/>
      <c r="H186" s="33"/>
      <c r="I186" s="7"/>
      <c r="J186" s="168"/>
      <c r="K186" s="190"/>
    </row>
    <row r="187" spans="1:13" ht="15.75" thickBot="1" x14ac:dyDescent="0.3">
      <c r="A187" s="32">
        <v>10111</v>
      </c>
      <c r="B187" s="33" t="s">
        <v>109</v>
      </c>
      <c r="C187" s="33">
        <v>3</v>
      </c>
      <c r="D187" s="33"/>
      <c r="E187" s="33"/>
      <c r="F187" s="34">
        <v>3</v>
      </c>
      <c r="G187" s="32"/>
      <c r="H187" s="33"/>
      <c r="I187" s="7"/>
      <c r="J187" s="168"/>
      <c r="K187" s="190"/>
    </row>
    <row r="188" spans="1:13" ht="15.75" thickBot="1" x14ac:dyDescent="0.3">
      <c r="A188" s="32">
        <v>10041</v>
      </c>
      <c r="B188" s="33" t="s">
        <v>110</v>
      </c>
      <c r="C188" s="33">
        <v>3</v>
      </c>
      <c r="D188" s="33">
        <v>1</v>
      </c>
      <c r="E188" s="33"/>
      <c r="F188" s="34">
        <v>3.5</v>
      </c>
      <c r="G188" s="32"/>
      <c r="H188" s="33"/>
      <c r="I188" s="7"/>
      <c r="J188" s="168"/>
      <c r="K188" s="190"/>
    </row>
    <row r="189" spans="1:13" ht="29.25" customHeight="1" thickBot="1" x14ac:dyDescent="0.3">
      <c r="A189" s="32">
        <v>10097</v>
      </c>
      <c r="B189" s="33" t="s">
        <v>111</v>
      </c>
      <c r="C189" s="33">
        <v>3</v>
      </c>
      <c r="D189" s="33"/>
      <c r="E189" s="33"/>
      <c r="F189" s="34">
        <v>3</v>
      </c>
      <c r="G189" s="32"/>
      <c r="H189" s="33"/>
      <c r="I189" s="7"/>
      <c r="J189" s="168"/>
      <c r="K189" s="190"/>
    </row>
    <row r="190" spans="1:13" x14ac:dyDescent="0.25">
      <c r="G190" s="190"/>
      <c r="H190" s="190"/>
      <c r="I190" s="190"/>
      <c r="J190" s="190"/>
      <c r="K190" s="190"/>
    </row>
    <row r="191" spans="1:13" ht="15" customHeight="1" x14ac:dyDescent="0.25">
      <c r="A191" s="197" t="s">
        <v>79</v>
      </c>
      <c r="B191" s="197"/>
      <c r="C191" s="197"/>
      <c r="D191" s="197"/>
      <c r="E191" s="197"/>
      <c r="F191" s="197"/>
      <c r="G191" s="197"/>
      <c r="H191" s="197"/>
      <c r="I191" s="197"/>
      <c r="J191" s="197"/>
      <c r="K191" s="193"/>
      <c r="L191" s="193"/>
      <c r="M191" s="193"/>
    </row>
    <row r="192" spans="1:13" ht="15" customHeight="1" x14ac:dyDescent="0.25">
      <c r="A192" s="197"/>
      <c r="B192" s="197"/>
      <c r="C192" s="197"/>
      <c r="D192" s="197"/>
      <c r="E192" s="197"/>
      <c r="F192" s="197"/>
      <c r="G192" s="197"/>
      <c r="H192" s="197"/>
      <c r="I192" s="197"/>
      <c r="J192" s="197"/>
      <c r="K192" s="193"/>
      <c r="L192" s="193"/>
      <c r="M192" s="193"/>
    </row>
    <row r="193" spans="1:13" ht="15" customHeight="1" x14ac:dyDescent="0.25">
      <c r="A193" s="197"/>
      <c r="B193" s="197"/>
      <c r="C193" s="197"/>
      <c r="D193" s="197"/>
      <c r="E193" s="197"/>
      <c r="F193" s="197"/>
      <c r="G193" s="197"/>
      <c r="H193" s="197"/>
      <c r="I193" s="197"/>
      <c r="J193" s="197"/>
      <c r="K193" s="193"/>
      <c r="L193" s="193"/>
      <c r="M193" s="193"/>
    </row>
  </sheetData>
  <mergeCells count="320">
    <mergeCell ref="G5:J5"/>
    <mergeCell ref="A10:F10"/>
    <mergeCell ref="G10:H10"/>
    <mergeCell ref="I10:J10"/>
    <mergeCell ref="A3:F3"/>
    <mergeCell ref="G3:H3"/>
    <mergeCell ref="I3:J3"/>
    <mergeCell ref="I24:I26"/>
    <mergeCell ref="J24:J26"/>
    <mergeCell ref="A24:A26"/>
    <mergeCell ref="B24:B26"/>
    <mergeCell ref="C24:C26"/>
    <mergeCell ref="D24:D26"/>
    <mergeCell ref="E24:E26"/>
    <mergeCell ref="F24:F26"/>
    <mergeCell ref="A22:F22"/>
    <mergeCell ref="G22:H22"/>
    <mergeCell ref="I22:J22"/>
    <mergeCell ref="A41:A42"/>
    <mergeCell ref="B41:B42"/>
    <mergeCell ref="C41:C42"/>
    <mergeCell ref="D41:D42"/>
    <mergeCell ref="E41:E42"/>
    <mergeCell ref="F41:F42"/>
    <mergeCell ref="A39:F39"/>
    <mergeCell ref="G39:H39"/>
    <mergeCell ref="I39:J39"/>
    <mergeCell ref="I43:I44"/>
    <mergeCell ref="J43:J44"/>
    <mergeCell ref="A85:A86"/>
    <mergeCell ref="B85:B86"/>
    <mergeCell ref="C85:C86"/>
    <mergeCell ref="D85:D86"/>
    <mergeCell ref="E85:E86"/>
    <mergeCell ref="F85:F86"/>
    <mergeCell ref="A43:A44"/>
    <mergeCell ref="B43:B44"/>
    <mergeCell ref="C43:C44"/>
    <mergeCell ref="D43:D44"/>
    <mergeCell ref="E43:E44"/>
    <mergeCell ref="F43:F44"/>
    <mergeCell ref="I47:I48"/>
    <mergeCell ref="J47:J48"/>
    <mergeCell ref="A49:A50"/>
    <mergeCell ref="B49:B50"/>
    <mergeCell ref="C49:C50"/>
    <mergeCell ref="D49:D50"/>
    <mergeCell ref="E49:E50"/>
    <mergeCell ref="F49:F50"/>
    <mergeCell ref="I45:I46"/>
    <mergeCell ref="J45:J46"/>
    <mergeCell ref="A47:A48"/>
    <mergeCell ref="B47:B48"/>
    <mergeCell ref="C47:C48"/>
    <mergeCell ref="D47:D48"/>
    <mergeCell ref="E47:E48"/>
    <mergeCell ref="F47:F48"/>
    <mergeCell ref="A45:A46"/>
    <mergeCell ref="B45:B46"/>
    <mergeCell ref="C45:C46"/>
    <mergeCell ref="D45:D46"/>
    <mergeCell ref="E45:E46"/>
    <mergeCell ref="F45:F46"/>
    <mergeCell ref="I51:I52"/>
    <mergeCell ref="J51:J52"/>
    <mergeCell ref="I49:I50"/>
    <mergeCell ref="J49:J50"/>
    <mergeCell ref="A51:A52"/>
    <mergeCell ref="B51:B52"/>
    <mergeCell ref="C51:C52"/>
    <mergeCell ref="D51:D52"/>
    <mergeCell ref="E51:E52"/>
    <mergeCell ref="F51:F52"/>
    <mergeCell ref="I63:I64"/>
    <mergeCell ref="J63:J64"/>
    <mergeCell ref="A63:A64"/>
    <mergeCell ref="B63:B64"/>
    <mergeCell ref="C63:C64"/>
    <mergeCell ref="D63:D64"/>
    <mergeCell ref="E63:E64"/>
    <mergeCell ref="F63:F64"/>
    <mergeCell ref="A59:F59"/>
    <mergeCell ref="G59:H59"/>
    <mergeCell ref="I59:J59"/>
    <mergeCell ref="I68:I69"/>
    <mergeCell ref="J68:J69"/>
    <mergeCell ref="A70:A72"/>
    <mergeCell ref="B70:B72"/>
    <mergeCell ref="C70:C72"/>
    <mergeCell ref="D70:D72"/>
    <mergeCell ref="E70:E72"/>
    <mergeCell ref="F70:F72"/>
    <mergeCell ref="I65:I67"/>
    <mergeCell ref="J65:J67"/>
    <mergeCell ref="A68:A69"/>
    <mergeCell ref="B68:B69"/>
    <mergeCell ref="C68:C69"/>
    <mergeCell ref="D68:D69"/>
    <mergeCell ref="E68:E69"/>
    <mergeCell ref="F68:F69"/>
    <mergeCell ref="A65:A67"/>
    <mergeCell ref="B65:B67"/>
    <mergeCell ref="C65:C67"/>
    <mergeCell ref="D65:D67"/>
    <mergeCell ref="E65:E67"/>
    <mergeCell ref="F65:F67"/>
    <mergeCell ref="F73:F74"/>
    <mergeCell ref="I73:I74"/>
    <mergeCell ref="J73:J74"/>
    <mergeCell ref="I70:I72"/>
    <mergeCell ref="J70:J72"/>
    <mergeCell ref="A73:A74"/>
    <mergeCell ref="B73:B74"/>
    <mergeCell ref="C73:C74"/>
    <mergeCell ref="D73:D74"/>
    <mergeCell ref="E73:E74"/>
    <mergeCell ref="I88:I91"/>
    <mergeCell ref="J88:J91"/>
    <mergeCell ref="A88:A91"/>
    <mergeCell ref="B88:B91"/>
    <mergeCell ref="C88:C91"/>
    <mergeCell ref="D88:D91"/>
    <mergeCell ref="E88:E91"/>
    <mergeCell ref="F88:F91"/>
    <mergeCell ref="A83:F83"/>
    <mergeCell ref="G83:H83"/>
    <mergeCell ref="I83:J83"/>
    <mergeCell ref="I85:I86"/>
    <mergeCell ref="J85:J86"/>
    <mergeCell ref="A103:F103"/>
    <mergeCell ref="G103:H103"/>
    <mergeCell ref="I103:J103"/>
    <mergeCell ref="I93:I95"/>
    <mergeCell ref="J93:J95"/>
    <mergeCell ref="A93:A95"/>
    <mergeCell ref="B93:B95"/>
    <mergeCell ref="C93:C95"/>
    <mergeCell ref="D93:D95"/>
    <mergeCell ref="E93:E95"/>
    <mergeCell ref="F93:F95"/>
    <mergeCell ref="A108:A111"/>
    <mergeCell ref="B108:B111"/>
    <mergeCell ref="C108:C111"/>
    <mergeCell ref="D108:D111"/>
    <mergeCell ref="E108:E111"/>
    <mergeCell ref="F108:F111"/>
    <mergeCell ref="I105:I106"/>
    <mergeCell ref="J105:J106"/>
    <mergeCell ref="A105:A106"/>
    <mergeCell ref="B105:B106"/>
    <mergeCell ref="C105:C106"/>
    <mergeCell ref="D105:D106"/>
    <mergeCell ref="E105:E106"/>
    <mergeCell ref="F105:F106"/>
    <mergeCell ref="C112:C113"/>
    <mergeCell ref="D112:D113"/>
    <mergeCell ref="E112:E113"/>
    <mergeCell ref="F112:F113"/>
    <mergeCell ref="I108:I111"/>
    <mergeCell ref="J108:J111"/>
    <mergeCell ref="J119:J120"/>
    <mergeCell ref="I121:I122"/>
    <mergeCell ref="J121:J122"/>
    <mergeCell ref="A129:F129"/>
    <mergeCell ref="G129:H129"/>
    <mergeCell ref="I129:J129"/>
    <mergeCell ref="I114:I115"/>
    <mergeCell ref="J114:J115"/>
    <mergeCell ref="I117:I118"/>
    <mergeCell ref="J117:J118"/>
    <mergeCell ref="I119:I120"/>
    <mergeCell ref="A114:A115"/>
    <mergeCell ref="B114:B115"/>
    <mergeCell ref="C114:C115"/>
    <mergeCell ref="D114:D115"/>
    <mergeCell ref="E114:E115"/>
    <mergeCell ref="F114:F115"/>
    <mergeCell ref="I131:I133"/>
    <mergeCell ref="J131:J133"/>
    <mergeCell ref="A135:A137"/>
    <mergeCell ref="B135:B137"/>
    <mergeCell ref="C135:C137"/>
    <mergeCell ref="D135:D137"/>
    <mergeCell ref="E135:E137"/>
    <mergeCell ref="A131:A133"/>
    <mergeCell ref="B131:B133"/>
    <mergeCell ref="C131:C133"/>
    <mergeCell ref="D131:D133"/>
    <mergeCell ref="E131:E133"/>
    <mergeCell ref="F131:F133"/>
    <mergeCell ref="I138:I140"/>
    <mergeCell ref="J138:J140"/>
    <mergeCell ref="A138:A140"/>
    <mergeCell ref="B138:B140"/>
    <mergeCell ref="C138:C140"/>
    <mergeCell ref="D138:D140"/>
    <mergeCell ref="E138:E140"/>
    <mergeCell ref="F138:F140"/>
    <mergeCell ref="F135:F137"/>
    <mergeCell ref="I135:I137"/>
    <mergeCell ref="J135:J137"/>
    <mergeCell ref="A150:F150"/>
    <mergeCell ref="G150:H150"/>
    <mergeCell ref="I150:J150"/>
    <mergeCell ref="A143:A145"/>
    <mergeCell ref="B143:B145"/>
    <mergeCell ref="I141:I142"/>
    <mergeCell ref="J141:J142"/>
    <mergeCell ref="A141:A142"/>
    <mergeCell ref="B141:B142"/>
    <mergeCell ref="C141:C142"/>
    <mergeCell ref="D141:D142"/>
    <mergeCell ref="E141:E142"/>
    <mergeCell ref="F141:F142"/>
    <mergeCell ref="C143:C145"/>
    <mergeCell ref="D143:D145"/>
    <mergeCell ref="E143:E145"/>
    <mergeCell ref="F143:F145"/>
    <mergeCell ref="F155:F157"/>
    <mergeCell ref="I152:I154"/>
    <mergeCell ref="J152:J154"/>
    <mergeCell ref="A152:A154"/>
    <mergeCell ref="B152:B154"/>
    <mergeCell ref="C152:C154"/>
    <mergeCell ref="D152:D154"/>
    <mergeCell ref="E152:E154"/>
    <mergeCell ref="F152:F154"/>
    <mergeCell ref="B158:B160"/>
    <mergeCell ref="C158:C160"/>
    <mergeCell ref="D158:D160"/>
    <mergeCell ref="E158:E160"/>
    <mergeCell ref="A155:A157"/>
    <mergeCell ref="B155:B157"/>
    <mergeCell ref="C155:C157"/>
    <mergeCell ref="D155:D157"/>
    <mergeCell ref="E155:E157"/>
    <mergeCell ref="A17:A18"/>
    <mergeCell ref="B17:B18"/>
    <mergeCell ref="C17:C18"/>
    <mergeCell ref="D17:D18"/>
    <mergeCell ref="E17:E18"/>
    <mergeCell ref="F17:F18"/>
    <mergeCell ref="A175:J175"/>
    <mergeCell ref="I173:I174"/>
    <mergeCell ref="J173:J174"/>
    <mergeCell ref="A173:A174"/>
    <mergeCell ref="B173:B174"/>
    <mergeCell ref="C173:C174"/>
    <mergeCell ref="D173:D174"/>
    <mergeCell ref="E173:E174"/>
    <mergeCell ref="F173:F174"/>
    <mergeCell ref="I170:I171"/>
    <mergeCell ref="J170:J171"/>
    <mergeCell ref="A170:A171"/>
    <mergeCell ref="B170:B171"/>
    <mergeCell ref="C170:C171"/>
    <mergeCell ref="D170:D171"/>
    <mergeCell ref="E170:E171"/>
    <mergeCell ref="F170:F171"/>
    <mergeCell ref="A167:B167"/>
    <mergeCell ref="A117:A118"/>
    <mergeCell ref="B117:B118"/>
    <mergeCell ref="C117:C118"/>
    <mergeCell ref="D117:D118"/>
    <mergeCell ref="E117:E118"/>
    <mergeCell ref="F117:F118"/>
    <mergeCell ref="I76:I77"/>
    <mergeCell ref="J76:J77"/>
    <mergeCell ref="A97:A98"/>
    <mergeCell ref="B97:B98"/>
    <mergeCell ref="C97:C98"/>
    <mergeCell ref="D97:D98"/>
    <mergeCell ref="E97:E98"/>
    <mergeCell ref="F97:F98"/>
    <mergeCell ref="I97:I98"/>
    <mergeCell ref="J97:J98"/>
    <mergeCell ref="A76:A77"/>
    <mergeCell ref="B76:B77"/>
    <mergeCell ref="C76:C77"/>
    <mergeCell ref="D76:D77"/>
    <mergeCell ref="E76:E77"/>
    <mergeCell ref="F76:F77"/>
    <mergeCell ref="A112:A113"/>
    <mergeCell ref="B112:B113"/>
    <mergeCell ref="A121:A122"/>
    <mergeCell ref="B121:B122"/>
    <mergeCell ref="C121:C122"/>
    <mergeCell ref="D121:D122"/>
    <mergeCell ref="E121:E122"/>
    <mergeCell ref="F121:F122"/>
    <mergeCell ref="A119:A120"/>
    <mergeCell ref="B119:B120"/>
    <mergeCell ref="C119:C120"/>
    <mergeCell ref="D119:D120"/>
    <mergeCell ref="E119:E120"/>
    <mergeCell ref="F119:F120"/>
    <mergeCell ref="A191:J193"/>
    <mergeCell ref="A180:F180"/>
    <mergeCell ref="G180:H180"/>
    <mergeCell ref="I180:J180"/>
    <mergeCell ref="I143:I145"/>
    <mergeCell ref="J143:J145"/>
    <mergeCell ref="A161:A162"/>
    <mergeCell ref="B161:B162"/>
    <mergeCell ref="C161:C162"/>
    <mergeCell ref="D161:D162"/>
    <mergeCell ref="E161:E162"/>
    <mergeCell ref="F161:F162"/>
    <mergeCell ref="I161:I162"/>
    <mergeCell ref="J161:J162"/>
    <mergeCell ref="A178:K178"/>
    <mergeCell ref="A168:F168"/>
    <mergeCell ref="G168:H168"/>
    <mergeCell ref="I168:J168"/>
    <mergeCell ref="F158:F160"/>
    <mergeCell ref="I155:I157"/>
    <mergeCell ref="J155:J157"/>
    <mergeCell ref="G156:G157"/>
    <mergeCell ref="H156:H157"/>
    <mergeCell ref="A158:A160"/>
  </mergeCells>
  <pageMargins left="0.7" right="0.7" top="0.75" bottom="0.75" header="0.3" footer="0.3"/>
  <pageSetup paperSize="9" scale="96" orientation="landscape" r:id="rId1"/>
  <headerFooter>
    <oddHeader>&amp;C&amp;"David,מודגש"המחלקה להנדסה פרמצטית
התכנית למדעיה מחשב - חוג לאחר תואר
תכנית לימודים מחזור תשפ"ב</oddHeader>
    <oddFooter>&amp;C&amp;"David,מודגש"לימודי אנגלית וקורסים כללים
לימודי האנגלית נלמדים במתכונת המקובלת עד הגעה לרמת הפטור.
לזכאות לתואר יש ללמוד שני קורסים כללים (4 נ"ז), אחד בעברית והשני באנגלית. כל קורס מזכה בשתי נ"ז.</oddFooter>
  </headerFooter>
  <rowBreaks count="8" manualBreakCount="8">
    <brk id="20" max="9" man="1"/>
    <brk id="35" max="9" man="1"/>
    <brk id="57" max="9" man="1"/>
    <brk id="79" max="9" man="1"/>
    <brk id="101" max="9" man="1"/>
    <brk id="125" max="9" man="1"/>
    <brk id="148" max="9" man="1"/>
    <brk id="16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גליון 1</vt:lpstr>
      <vt:lpstr>'גליון 1'!WPrint_Area_W</vt:lpstr>
    </vt:vector>
  </TitlesOfParts>
  <Company>JCE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 Sarig</dc:creator>
  <cp:lastModifiedBy>Tal Sarig</cp:lastModifiedBy>
  <dcterms:created xsi:type="dcterms:W3CDTF">2021-01-07T07:47:02Z</dcterms:created>
  <dcterms:modified xsi:type="dcterms:W3CDTF">2021-01-07T09:20:14Z</dcterms:modified>
</cp:coreProperties>
</file>